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60" windowWidth="27075" windowHeight="11745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M868" i="1" l="1"/>
  <c r="G757" i="1"/>
  <c r="K756" i="1"/>
  <c r="G756" i="1"/>
  <c r="K755" i="1"/>
  <c r="G755" i="1"/>
  <c r="K753" i="1"/>
  <c r="I753" i="1"/>
  <c r="G753" i="1"/>
  <c r="K752" i="1"/>
  <c r="I752" i="1"/>
  <c r="G752" i="1"/>
  <c r="K750" i="1"/>
  <c r="I750" i="1"/>
  <c r="G750" i="1"/>
  <c r="K749" i="1"/>
  <c r="I749" i="1"/>
  <c r="G749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L730" i="1"/>
  <c r="Q729" i="1"/>
  <c r="L729" i="1"/>
  <c r="Q728" i="1"/>
  <c r="L728" i="1"/>
  <c r="Q727" i="1"/>
  <c r="L727" i="1"/>
  <c r="Q726" i="1"/>
  <c r="Q725" i="1"/>
  <c r="Q724" i="1"/>
  <c r="Q723" i="1"/>
  <c r="Q722" i="1"/>
  <c r="R721" i="1"/>
  <c r="Q721" i="1"/>
  <c r="Q720" i="1"/>
  <c r="Q719" i="1"/>
  <c r="L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L707" i="1"/>
  <c r="Q706" i="1"/>
  <c r="Q705" i="1"/>
  <c r="Q704" i="1"/>
  <c r="Q703" i="1"/>
  <c r="Q702" i="1"/>
  <c r="Q701" i="1"/>
  <c r="Q700" i="1"/>
  <c r="Q699" i="1"/>
  <c r="R698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R674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R650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R626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R602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L584" i="1"/>
  <c r="Q583" i="1"/>
  <c r="L583" i="1"/>
  <c r="I583" i="1"/>
  <c r="Q582" i="1"/>
  <c r="L582" i="1"/>
  <c r="Q581" i="1"/>
  <c r="L581" i="1"/>
  <c r="Q580" i="1"/>
  <c r="L580" i="1"/>
  <c r="Q579" i="1"/>
  <c r="R578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L560" i="1"/>
  <c r="Q559" i="1"/>
  <c r="L559" i="1"/>
  <c r="I559" i="1"/>
  <c r="Q558" i="1"/>
  <c r="L558" i="1"/>
  <c r="Q557" i="1"/>
  <c r="L557" i="1"/>
  <c r="Q556" i="1"/>
  <c r="L556" i="1"/>
  <c r="Q555" i="1"/>
  <c r="L555" i="1"/>
  <c r="R554" i="1"/>
  <c r="Q554" i="1"/>
  <c r="L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L537" i="1"/>
  <c r="I537" i="1"/>
  <c r="Q536" i="1"/>
  <c r="L536" i="1"/>
  <c r="I536" i="1"/>
  <c r="Q535" i="1"/>
  <c r="L535" i="1"/>
  <c r="I535" i="1"/>
  <c r="Q534" i="1"/>
  <c r="L534" i="1"/>
  <c r="I534" i="1"/>
  <c r="Q533" i="1"/>
  <c r="L533" i="1"/>
  <c r="I533" i="1"/>
  <c r="Q532" i="1"/>
  <c r="L532" i="1"/>
  <c r="I532" i="1"/>
  <c r="Q531" i="1"/>
  <c r="L531" i="1"/>
  <c r="I531" i="1"/>
  <c r="R530" i="1"/>
  <c r="Q530" i="1"/>
  <c r="L530" i="1"/>
  <c r="Q529" i="1"/>
  <c r="L529" i="1"/>
  <c r="Q528" i="1"/>
  <c r="L528" i="1"/>
  <c r="Q527" i="1"/>
  <c r="L527" i="1"/>
  <c r="Q526" i="1"/>
  <c r="L526" i="1"/>
  <c r="Q525" i="1"/>
  <c r="L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L513" i="1"/>
  <c r="Q512" i="1"/>
  <c r="Q511" i="1"/>
  <c r="Q510" i="1"/>
  <c r="Q509" i="1"/>
  <c r="Q508" i="1"/>
  <c r="Q507" i="1"/>
  <c r="R506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L488" i="1"/>
  <c r="I488" i="1"/>
  <c r="Q487" i="1"/>
  <c r="L487" i="1"/>
  <c r="I487" i="1"/>
  <c r="Q486" i="1"/>
  <c r="L486" i="1"/>
  <c r="I486" i="1"/>
  <c r="Q485" i="1"/>
  <c r="L485" i="1"/>
  <c r="I485" i="1"/>
  <c r="Q484" i="1"/>
  <c r="L484" i="1"/>
  <c r="I484" i="1"/>
  <c r="Q483" i="1"/>
  <c r="L483" i="1"/>
  <c r="I483" i="1"/>
  <c r="R482" i="1"/>
  <c r="Q482" i="1"/>
  <c r="L482" i="1"/>
  <c r="I482" i="1"/>
  <c r="Q481" i="1"/>
  <c r="L481" i="1"/>
  <c r="Q480" i="1"/>
  <c r="L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I465" i="1"/>
  <c r="Q464" i="1"/>
  <c r="L464" i="1"/>
  <c r="I464" i="1"/>
  <c r="Q463" i="1"/>
  <c r="L463" i="1"/>
  <c r="I463" i="1"/>
  <c r="Q462" i="1"/>
  <c r="L462" i="1"/>
  <c r="I462" i="1"/>
  <c r="Q461" i="1"/>
  <c r="L461" i="1"/>
  <c r="I461" i="1"/>
  <c r="Q460" i="1"/>
  <c r="L460" i="1"/>
  <c r="I460" i="1"/>
  <c r="Q459" i="1"/>
  <c r="L459" i="1"/>
  <c r="I459" i="1"/>
  <c r="R458" i="1"/>
  <c r="Q458" i="1"/>
  <c r="L458" i="1"/>
  <c r="I458" i="1"/>
  <c r="Q457" i="1"/>
  <c r="L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L440" i="1"/>
  <c r="I440" i="1"/>
  <c r="Q439" i="1"/>
  <c r="L439" i="1"/>
  <c r="I439" i="1"/>
  <c r="Q438" i="1"/>
  <c r="L438" i="1"/>
  <c r="Q437" i="1"/>
  <c r="L437" i="1"/>
  <c r="Q436" i="1"/>
  <c r="L436" i="1"/>
  <c r="Q435" i="1"/>
  <c r="L435" i="1"/>
  <c r="R434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L415" i="1"/>
  <c r="Q414" i="1"/>
  <c r="Q413" i="1"/>
  <c r="Q412" i="1"/>
  <c r="Q411" i="1"/>
  <c r="R410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R386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R362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L346" i="1"/>
  <c r="Q345" i="1"/>
  <c r="Q344" i="1"/>
  <c r="L344" i="1"/>
  <c r="Q343" i="1"/>
  <c r="Q342" i="1"/>
  <c r="Q341" i="1"/>
  <c r="Q340" i="1"/>
  <c r="Q339" i="1"/>
  <c r="R338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R314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R290" i="1"/>
  <c r="Q290" i="1"/>
  <c r="Q289" i="1"/>
  <c r="Q288" i="1"/>
  <c r="Q287" i="1"/>
  <c r="Q286" i="1"/>
  <c r="Q285" i="1"/>
  <c r="Q284" i="1"/>
  <c r="L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R266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R242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L224" i="1"/>
  <c r="I224" i="1"/>
  <c r="Q223" i="1"/>
  <c r="L223" i="1"/>
  <c r="I223" i="1"/>
  <c r="Q222" i="1"/>
  <c r="L222" i="1"/>
  <c r="I222" i="1"/>
  <c r="Q221" i="1"/>
  <c r="L221" i="1"/>
  <c r="I221" i="1"/>
  <c r="Q220" i="1"/>
  <c r="L220" i="1"/>
  <c r="I220" i="1"/>
  <c r="Q219" i="1"/>
  <c r="L219" i="1"/>
  <c r="R218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L200" i="1"/>
  <c r="Q199" i="1"/>
  <c r="L199" i="1"/>
  <c r="Q198" i="1"/>
  <c r="L198" i="1"/>
  <c r="Q197" i="1"/>
  <c r="L197" i="1"/>
  <c r="Q196" i="1"/>
  <c r="L196" i="1"/>
  <c r="Q195" i="1"/>
  <c r="L195" i="1"/>
  <c r="R194" i="1"/>
  <c r="Q194" i="1"/>
  <c r="L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L176" i="1"/>
  <c r="Q175" i="1"/>
  <c r="L175" i="1"/>
  <c r="I175" i="1"/>
  <c r="Q174" i="1"/>
  <c r="L174" i="1"/>
  <c r="Q173" i="1"/>
  <c r="L173" i="1"/>
  <c r="Q172" i="1"/>
  <c r="L172" i="1"/>
  <c r="Q171" i="1"/>
  <c r="L171" i="1"/>
  <c r="R170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R146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L128" i="1"/>
  <c r="I128" i="1"/>
  <c r="Q127" i="1"/>
  <c r="L127" i="1"/>
  <c r="Q126" i="1"/>
  <c r="Q125" i="1"/>
  <c r="L125" i="1"/>
  <c r="Q124" i="1"/>
  <c r="Q123" i="1"/>
  <c r="L123" i="1"/>
  <c r="R122" i="1"/>
  <c r="Q122" i="1"/>
  <c r="Q121" i="1"/>
  <c r="Q120" i="1"/>
  <c r="Q119" i="1"/>
  <c r="L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L103" i="1"/>
  <c r="Q102" i="1"/>
  <c r="Q101" i="1"/>
  <c r="L101" i="1"/>
  <c r="Q100" i="1"/>
  <c r="L100" i="1"/>
  <c r="I100" i="1"/>
  <c r="Q99" i="1"/>
  <c r="L99" i="1"/>
  <c r="I99" i="1"/>
  <c r="R98" i="1"/>
  <c r="Q98" i="1"/>
  <c r="Q97" i="1"/>
  <c r="L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L80" i="1"/>
  <c r="Q79" i="1"/>
  <c r="Q78" i="1"/>
  <c r="Q77" i="1"/>
  <c r="L77" i="1"/>
  <c r="Q76" i="1"/>
  <c r="Q75" i="1"/>
  <c r="R74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L57" i="1"/>
  <c r="Q56" i="1"/>
  <c r="L56" i="1"/>
  <c r="Q55" i="1"/>
  <c r="L55" i="1"/>
  <c r="Q54" i="1"/>
  <c r="L54" i="1"/>
  <c r="Q53" i="1"/>
  <c r="L53" i="1"/>
  <c r="Q52" i="1"/>
  <c r="L52" i="1"/>
  <c r="Q51" i="1"/>
  <c r="L51" i="1"/>
  <c r="R50" i="1"/>
  <c r="Q50" i="1"/>
  <c r="L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R26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L9" i="1"/>
  <c r="Q8" i="1"/>
  <c r="L8" i="1"/>
  <c r="I8" i="1"/>
  <c r="Q7" i="1"/>
  <c r="L7" i="1"/>
  <c r="I7" i="1"/>
  <c r="Q6" i="1"/>
  <c r="L6" i="1"/>
  <c r="I6" i="1"/>
  <c r="Q5" i="1"/>
  <c r="L5" i="1"/>
  <c r="I5" i="1"/>
  <c r="Q4" i="1"/>
  <c r="G759" i="1" s="1"/>
  <c r="L4" i="1"/>
  <c r="I4" i="1"/>
  <c r="Q3" i="1"/>
  <c r="K759" i="1" s="1"/>
  <c r="L3" i="1"/>
  <c r="K754" i="1" s="1"/>
  <c r="I3" i="1"/>
  <c r="G751" i="1" s="1"/>
  <c r="R2" i="1"/>
  <c r="L2" i="1"/>
  <c r="I754" i="1" s="1"/>
  <c r="I2" i="1"/>
  <c r="K751" i="1" s="1"/>
  <c r="I751" i="1" l="1"/>
  <c r="G754" i="1"/>
</calcChain>
</file>

<file path=xl/sharedStrings.xml><?xml version="1.0" encoding="utf-8"?>
<sst xmlns="http://schemas.openxmlformats.org/spreadsheetml/2006/main" count="2322" uniqueCount="89">
  <si>
    <t>Rok</t>
  </si>
  <si>
    <t>Den v týdnu</t>
  </si>
  <si>
    <t>Měsíc</t>
  </si>
  <si>
    <t>Den</t>
  </si>
  <si>
    <t>Hodina</t>
  </si>
  <si>
    <t>Minuta</t>
  </si>
  <si>
    <t>Vnitřní teplota (°C)</t>
  </si>
  <si>
    <t>Vnitřní vlhkost (%)</t>
  </si>
  <si>
    <t>Venkovní teplota (°C)</t>
  </si>
  <si>
    <t>Venkovní vlhkost (%)</t>
  </si>
  <si>
    <t>tlak (hPa)</t>
  </si>
  <si>
    <t>Pocitová teplota (°C)</t>
  </si>
  <si>
    <t>Nárazy větru (km/h)</t>
  </si>
  <si>
    <t>Rychlost větru (km/h)</t>
  </si>
  <si>
    <t>Směr větru</t>
  </si>
  <si>
    <t>Srážky celkem (mm)</t>
  </si>
  <si>
    <t>Srážky za hodinu (mm)</t>
  </si>
  <si>
    <t>Srážky 24 hodin (mm)</t>
  </si>
  <si>
    <t>neděle</t>
  </si>
  <si>
    <t>březen</t>
  </si>
  <si>
    <t>0 h</t>
  </si>
  <si>
    <t>43 min</t>
  </si>
  <si>
    <t>1 h</t>
  </si>
  <si>
    <t>2 h</t>
  </si>
  <si>
    <t>3 h</t>
  </si>
  <si>
    <t>4 h</t>
  </si>
  <si>
    <t>5 h</t>
  </si>
  <si>
    <t>6 h</t>
  </si>
  <si>
    <t>7 h</t>
  </si>
  <si>
    <t>8 h</t>
  </si>
  <si>
    <t>9 h</t>
  </si>
  <si>
    <t>10 h</t>
  </si>
  <si>
    <t>11 h</t>
  </si>
  <si>
    <t>12 h</t>
  </si>
  <si>
    <t>13 h</t>
  </si>
  <si>
    <t>14 h</t>
  </si>
  <si>
    <t>15 h</t>
  </si>
  <si>
    <t>16 h</t>
  </si>
  <si>
    <t>17 h</t>
  </si>
  <si>
    <t>18 h</t>
  </si>
  <si>
    <t>19 h</t>
  </si>
  <si>
    <t>20 h</t>
  </si>
  <si>
    <t>21 h</t>
  </si>
  <si>
    <t>22 h</t>
  </si>
  <si>
    <t>23 h</t>
  </si>
  <si>
    <t>pondělí</t>
  </si>
  <si>
    <t>úterý</t>
  </si>
  <si>
    <t>středa</t>
  </si>
  <si>
    <t>čtvrtek</t>
  </si>
  <si>
    <t>pátek</t>
  </si>
  <si>
    <t>sobota</t>
  </si>
  <si>
    <t>Měsíční součet:</t>
  </si>
  <si>
    <t>Průměr</t>
  </si>
  <si>
    <t>Minimum</t>
  </si>
  <si>
    <t>Maximum</t>
  </si>
  <si>
    <t>Vnitřní teplota (°C):</t>
  </si>
  <si>
    <t>Vnitřní vlhkost (%):</t>
  </si>
  <si>
    <t>Venkovní teplota (°C):</t>
  </si>
  <si>
    <t>Venkovní vlhkost (%):</t>
  </si>
  <si>
    <t>Tlak (hPa):</t>
  </si>
  <si>
    <t>Pocitová venkovní teplota - Windchill (°C):</t>
  </si>
  <si>
    <t>Nárazy větru (km/h):</t>
  </si>
  <si>
    <t>-</t>
  </si>
  <si>
    <t>Rychlost větru (km/h):</t>
  </si>
  <si>
    <t>Směr větru:</t>
  </si>
  <si>
    <t>Celkové srážky za měsíc (mm):</t>
  </si>
  <si>
    <t>Vysvětlivky ke směru větru (odkud fouká):</t>
  </si>
  <si>
    <t>J</t>
  </si>
  <si>
    <t>JJZ</t>
  </si>
  <si>
    <t>JZ</t>
  </si>
  <si>
    <t>ZJZ</t>
  </si>
  <si>
    <t>Z</t>
  </si>
  <si>
    <t>ZSZ</t>
  </si>
  <si>
    <t>SZ</t>
  </si>
  <si>
    <t>SSZ</t>
  </si>
  <si>
    <t>S</t>
  </si>
  <si>
    <t>SSV</t>
  </si>
  <si>
    <t>SV</t>
  </si>
  <si>
    <t>VSV</t>
  </si>
  <si>
    <t>V</t>
  </si>
  <si>
    <t>VJV</t>
  </si>
  <si>
    <t>JV</t>
  </si>
  <si>
    <t>JJV</t>
  </si>
  <si>
    <t>Datum</t>
  </si>
  <si>
    <t>Čas</t>
  </si>
  <si>
    <t>Venkovní teplota</t>
  </si>
  <si>
    <t>Vítr</t>
  </si>
  <si>
    <t>Mimořádný graf hodnot nárazů větru měřených po minutách. Data nemusí být úplně korektní díky ne úplně vhodnému umístění anemometru. Dne 1.4.2015 od 16:13 do 17:15 měření nesprávné díky výpadku proudu.</t>
  </si>
  <si>
    <t>Max. změřený náraz (km/h)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</si>
</sst>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NumberForma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textRotation="255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vertical="center" textRotation="255"/>
    </xf>
    <xf numFmtId="0" fontId="2" fillId="0" borderId="0" xfId="0" applyFont="1" applyAlignment="1">
      <alignment horizontal="center" vertical="center" textRotation="255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center" textRotation="255"/>
    </xf>
    <xf numFmtId="0" fontId="0" fillId="0" borderId="5" xfId="0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0" borderId="0" xfId="0" applyFont="1" applyAlignment="1"/>
    <xf numFmtId="2" fontId="1" fillId="0" borderId="0" xfId="0" applyNumberFormat="1" applyFont="1" applyAlignment="1">
      <alignment horizontal="center"/>
    </xf>
    <xf numFmtId="2" fontId="0" fillId="0" borderId="0" xfId="0" applyNumberFormat="1"/>
    <xf numFmtId="2" fontId="3" fillId="0" borderId="0" xfId="0" applyNumberFormat="1" applyFont="1" applyAlignment="1">
      <alignment horizontal="center"/>
    </xf>
    <xf numFmtId="2" fontId="1" fillId="0" borderId="0" xfId="0" applyNumberFormat="1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/>
    <xf numFmtId="0" fontId="4" fillId="0" borderId="3" xfId="0" applyFont="1" applyBorder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/>
    <xf numFmtId="0" fontId="6" fillId="0" borderId="3" xfId="0" applyFont="1" applyBorder="1"/>
    <xf numFmtId="0" fontId="8" fillId="0" borderId="0" xfId="0" applyFont="1" applyAlignment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/>
    <xf numFmtId="2" fontId="8" fillId="0" borderId="0" xfId="0" applyNumberFormat="1" applyFont="1"/>
    <xf numFmtId="0" fontId="8" fillId="0" borderId="3" xfId="0" applyFont="1" applyBorder="1"/>
    <xf numFmtId="0" fontId="9" fillId="0" borderId="0" xfId="0" applyFont="1" applyAlignment="1"/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9" fillId="0" borderId="3" xfId="0" applyFont="1" applyBorder="1"/>
    <xf numFmtId="0" fontId="0" fillId="0" borderId="4" xfId="0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Border="1"/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2" xfId="0" applyNumberFormat="1" applyBorder="1"/>
    <xf numFmtId="20" fontId="0" fillId="0" borderId="0" xfId="0" applyNumberFormat="1" applyBorder="1"/>
    <xf numFmtId="0" fontId="0" fillId="0" borderId="13" xfId="0" applyBorder="1"/>
    <xf numFmtId="0" fontId="1" fillId="0" borderId="14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/>
    <xf numFmtId="0" fontId="0" fillId="0" borderId="10" xfId="0" applyBorder="1" applyAlignment="1"/>
    <xf numFmtId="0" fontId="0" fillId="0" borderId="21" xfId="0" applyBorder="1" applyAlignment="1">
      <alignment horizontal="center"/>
    </xf>
    <xf numFmtId="14" fontId="0" fillId="0" borderId="17" xfId="0" applyNumberFormat="1" applyBorder="1"/>
    <xf numFmtId="20" fontId="0" fillId="0" borderId="18" xfId="0" applyNumberFormat="1" applyBorder="1"/>
    <xf numFmtId="0" fontId="0" fillId="0" borderId="18" xfId="0" applyBorder="1"/>
    <xf numFmtId="0" fontId="0" fillId="0" borderId="19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Venkovní teplota (°C)</c:v>
          </c:tx>
          <c:marker>
            <c:symbol val="none"/>
          </c:marker>
          <c:cat>
            <c:numLit>
              <c:formatCode>General</c:formatCode>
              <c:ptCount val="74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2</c:v>
              </c:pt>
              <c:pt idx="25">
                <c:v>2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2</c:v>
              </c:pt>
              <c:pt idx="32">
                <c:v>2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7">
                <c:v>2</c:v>
              </c:pt>
              <c:pt idx="38">
                <c:v>2</c:v>
              </c:pt>
              <c:pt idx="39">
                <c:v>2</c:v>
              </c:pt>
              <c:pt idx="40">
                <c:v>2</c:v>
              </c:pt>
              <c:pt idx="41">
                <c:v>2</c:v>
              </c:pt>
              <c:pt idx="42">
                <c:v>2</c:v>
              </c:pt>
              <c:pt idx="43">
                <c:v>2</c:v>
              </c:pt>
              <c:pt idx="44">
                <c:v>2</c:v>
              </c:pt>
              <c:pt idx="45">
                <c:v>2</c:v>
              </c:pt>
              <c:pt idx="46">
                <c:v>2</c:v>
              </c:pt>
              <c:pt idx="47">
                <c:v>2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</c:v>
              </c:pt>
              <c:pt idx="52">
                <c:v>3</c:v>
              </c:pt>
              <c:pt idx="53">
                <c:v>3</c:v>
              </c:pt>
              <c:pt idx="54">
                <c:v>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3</c:v>
              </c:pt>
              <c:pt idx="60">
                <c:v>3</c:v>
              </c:pt>
              <c:pt idx="61">
                <c:v>3</c:v>
              </c:pt>
              <c:pt idx="62">
                <c:v>3</c:v>
              </c:pt>
              <c:pt idx="63">
                <c:v>3</c:v>
              </c:pt>
              <c:pt idx="64">
                <c:v>3</c:v>
              </c:pt>
              <c:pt idx="65">
                <c:v>3</c:v>
              </c:pt>
              <c:pt idx="66">
                <c:v>3</c:v>
              </c:pt>
              <c:pt idx="67">
                <c:v>3</c:v>
              </c:pt>
              <c:pt idx="68">
                <c:v>3</c:v>
              </c:pt>
              <c:pt idx="69">
                <c:v>3</c:v>
              </c:pt>
              <c:pt idx="70">
                <c:v>3</c:v>
              </c:pt>
              <c:pt idx="71">
                <c:v>3</c:v>
              </c:pt>
              <c:pt idx="72">
                <c:v>4</c:v>
              </c:pt>
              <c:pt idx="73">
                <c:v>4</c:v>
              </c:pt>
              <c:pt idx="74">
                <c:v>4</c:v>
              </c:pt>
              <c:pt idx="75">
                <c:v>4</c:v>
              </c:pt>
              <c:pt idx="76">
                <c:v>4</c:v>
              </c:pt>
              <c:pt idx="77">
                <c:v>4</c:v>
              </c:pt>
              <c:pt idx="78">
                <c:v>4</c:v>
              </c:pt>
              <c:pt idx="79">
                <c:v>4</c:v>
              </c:pt>
              <c:pt idx="80">
                <c:v>4</c:v>
              </c:pt>
              <c:pt idx="81">
                <c:v>4</c:v>
              </c:pt>
              <c:pt idx="82">
                <c:v>4</c:v>
              </c:pt>
              <c:pt idx="83">
                <c:v>4</c:v>
              </c:pt>
              <c:pt idx="84">
                <c:v>4</c:v>
              </c:pt>
              <c:pt idx="85">
                <c:v>4</c:v>
              </c:pt>
              <c:pt idx="86">
                <c:v>4</c:v>
              </c:pt>
              <c:pt idx="87">
                <c:v>4</c:v>
              </c:pt>
              <c:pt idx="88">
                <c:v>4</c:v>
              </c:pt>
              <c:pt idx="89">
                <c:v>4</c:v>
              </c:pt>
              <c:pt idx="90">
                <c:v>4</c:v>
              </c:pt>
              <c:pt idx="91">
                <c:v>4</c:v>
              </c:pt>
              <c:pt idx="92">
                <c:v>4</c:v>
              </c:pt>
              <c:pt idx="93">
                <c:v>4</c:v>
              </c:pt>
              <c:pt idx="94">
                <c:v>4</c:v>
              </c:pt>
              <c:pt idx="95">
                <c:v>4</c:v>
              </c:pt>
              <c:pt idx="96">
                <c:v>5</c:v>
              </c:pt>
              <c:pt idx="97">
                <c:v>5</c:v>
              </c:pt>
              <c:pt idx="98">
                <c:v>5</c:v>
              </c:pt>
              <c:pt idx="99">
                <c:v>5</c:v>
              </c:pt>
              <c:pt idx="100">
                <c:v>5</c:v>
              </c:pt>
              <c:pt idx="101">
                <c:v>5</c:v>
              </c:pt>
              <c:pt idx="102">
                <c:v>5</c:v>
              </c:pt>
              <c:pt idx="103">
                <c:v>5</c:v>
              </c:pt>
              <c:pt idx="104">
                <c:v>5</c:v>
              </c:pt>
              <c:pt idx="105">
                <c:v>5</c:v>
              </c:pt>
              <c:pt idx="106">
                <c:v>5</c:v>
              </c:pt>
              <c:pt idx="107">
                <c:v>5</c:v>
              </c:pt>
              <c:pt idx="108">
                <c:v>5</c:v>
              </c:pt>
              <c:pt idx="109">
                <c:v>5</c:v>
              </c:pt>
              <c:pt idx="110">
                <c:v>5</c:v>
              </c:pt>
              <c:pt idx="111">
                <c:v>5</c:v>
              </c:pt>
              <c:pt idx="112">
                <c:v>5</c:v>
              </c:pt>
              <c:pt idx="113">
                <c:v>5</c:v>
              </c:pt>
              <c:pt idx="114">
                <c:v>5</c:v>
              </c:pt>
              <c:pt idx="115">
                <c:v>5</c:v>
              </c:pt>
              <c:pt idx="116">
                <c:v>5</c:v>
              </c:pt>
              <c:pt idx="117">
                <c:v>5</c:v>
              </c:pt>
              <c:pt idx="118">
                <c:v>5</c:v>
              </c:pt>
              <c:pt idx="119">
                <c:v>5</c:v>
              </c:pt>
              <c:pt idx="120">
                <c:v>6</c:v>
              </c:pt>
              <c:pt idx="121">
                <c:v>6</c:v>
              </c:pt>
              <c:pt idx="122">
                <c:v>6</c:v>
              </c:pt>
              <c:pt idx="123">
                <c:v>6</c:v>
              </c:pt>
              <c:pt idx="124">
                <c:v>6</c:v>
              </c:pt>
              <c:pt idx="125">
                <c:v>6</c:v>
              </c:pt>
              <c:pt idx="126">
                <c:v>6</c:v>
              </c:pt>
              <c:pt idx="127">
                <c:v>6</c:v>
              </c:pt>
              <c:pt idx="128">
                <c:v>6</c:v>
              </c:pt>
              <c:pt idx="129">
                <c:v>6</c:v>
              </c:pt>
              <c:pt idx="130">
                <c:v>6</c:v>
              </c:pt>
              <c:pt idx="131">
                <c:v>6</c:v>
              </c:pt>
              <c:pt idx="132">
                <c:v>6</c:v>
              </c:pt>
              <c:pt idx="133">
                <c:v>6</c:v>
              </c:pt>
              <c:pt idx="134">
                <c:v>6</c:v>
              </c:pt>
              <c:pt idx="135">
                <c:v>6</c:v>
              </c:pt>
              <c:pt idx="136">
                <c:v>6</c:v>
              </c:pt>
              <c:pt idx="137">
                <c:v>6</c:v>
              </c:pt>
              <c:pt idx="138">
                <c:v>6</c:v>
              </c:pt>
              <c:pt idx="139">
                <c:v>6</c:v>
              </c:pt>
              <c:pt idx="140">
                <c:v>6</c:v>
              </c:pt>
              <c:pt idx="141">
                <c:v>6</c:v>
              </c:pt>
              <c:pt idx="142">
                <c:v>6</c:v>
              </c:pt>
              <c:pt idx="143">
                <c:v>6</c:v>
              </c:pt>
              <c:pt idx="144">
                <c:v>7</c:v>
              </c:pt>
              <c:pt idx="145">
                <c:v>7</c:v>
              </c:pt>
              <c:pt idx="146">
                <c:v>7</c:v>
              </c:pt>
              <c:pt idx="147">
                <c:v>7</c:v>
              </c:pt>
              <c:pt idx="148">
                <c:v>7</c:v>
              </c:pt>
              <c:pt idx="149">
                <c:v>7</c:v>
              </c:pt>
              <c:pt idx="150">
                <c:v>7</c:v>
              </c:pt>
              <c:pt idx="151">
                <c:v>7</c:v>
              </c:pt>
              <c:pt idx="152">
                <c:v>7</c:v>
              </c:pt>
              <c:pt idx="153">
                <c:v>7</c:v>
              </c:pt>
              <c:pt idx="154">
                <c:v>7</c:v>
              </c:pt>
              <c:pt idx="155">
                <c:v>7</c:v>
              </c:pt>
              <c:pt idx="156">
                <c:v>7</c:v>
              </c:pt>
              <c:pt idx="157">
                <c:v>7</c:v>
              </c:pt>
              <c:pt idx="158">
                <c:v>7</c:v>
              </c:pt>
              <c:pt idx="159">
                <c:v>7</c:v>
              </c:pt>
              <c:pt idx="160">
                <c:v>7</c:v>
              </c:pt>
              <c:pt idx="161">
                <c:v>7</c:v>
              </c:pt>
              <c:pt idx="162">
                <c:v>7</c:v>
              </c:pt>
              <c:pt idx="163">
                <c:v>7</c:v>
              </c:pt>
              <c:pt idx="164">
                <c:v>7</c:v>
              </c:pt>
              <c:pt idx="165">
                <c:v>7</c:v>
              </c:pt>
              <c:pt idx="166">
                <c:v>7</c:v>
              </c:pt>
              <c:pt idx="167">
                <c:v>7</c:v>
              </c:pt>
              <c:pt idx="168">
                <c:v>8</c:v>
              </c:pt>
              <c:pt idx="169">
                <c:v>8</c:v>
              </c:pt>
              <c:pt idx="170">
                <c:v>8</c:v>
              </c:pt>
              <c:pt idx="171">
                <c:v>8</c:v>
              </c:pt>
              <c:pt idx="172">
                <c:v>8</c:v>
              </c:pt>
              <c:pt idx="173">
                <c:v>8</c:v>
              </c:pt>
              <c:pt idx="174">
                <c:v>8</c:v>
              </c:pt>
              <c:pt idx="175">
                <c:v>8</c:v>
              </c:pt>
              <c:pt idx="176">
                <c:v>8</c:v>
              </c:pt>
              <c:pt idx="177">
                <c:v>8</c:v>
              </c:pt>
              <c:pt idx="178">
                <c:v>8</c:v>
              </c:pt>
              <c:pt idx="179">
                <c:v>8</c:v>
              </c:pt>
              <c:pt idx="180">
                <c:v>8</c:v>
              </c:pt>
              <c:pt idx="181">
                <c:v>8</c:v>
              </c:pt>
              <c:pt idx="182">
                <c:v>8</c:v>
              </c:pt>
              <c:pt idx="183">
                <c:v>8</c:v>
              </c:pt>
              <c:pt idx="184">
                <c:v>8</c:v>
              </c:pt>
              <c:pt idx="185">
                <c:v>8</c:v>
              </c:pt>
              <c:pt idx="186">
                <c:v>8</c:v>
              </c:pt>
              <c:pt idx="187">
                <c:v>8</c:v>
              </c:pt>
              <c:pt idx="188">
                <c:v>8</c:v>
              </c:pt>
              <c:pt idx="189">
                <c:v>8</c:v>
              </c:pt>
              <c:pt idx="190">
                <c:v>8</c:v>
              </c:pt>
              <c:pt idx="191">
                <c:v>8</c:v>
              </c:pt>
              <c:pt idx="192">
                <c:v>9</c:v>
              </c:pt>
              <c:pt idx="193">
                <c:v>9</c:v>
              </c:pt>
              <c:pt idx="194">
                <c:v>9</c:v>
              </c:pt>
              <c:pt idx="195">
                <c:v>9</c:v>
              </c:pt>
              <c:pt idx="196">
                <c:v>9</c:v>
              </c:pt>
              <c:pt idx="197">
                <c:v>9</c:v>
              </c:pt>
              <c:pt idx="198">
                <c:v>9</c:v>
              </c:pt>
              <c:pt idx="199">
                <c:v>9</c:v>
              </c:pt>
              <c:pt idx="200">
                <c:v>9</c:v>
              </c:pt>
              <c:pt idx="201">
                <c:v>9</c:v>
              </c:pt>
              <c:pt idx="202">
                <c:v>9</c:v>
              </c:pt>
              <c:pt idx="203">
                <c:v>9</c:v>
              </c:pt>
              <c:pt idx="204">
                <c:v>9</c:v>
              </c:pt>
              <c:pt idx="205">
                <c:v>9</c:v>
              </c:pt>
              <c:pt idx="206">
                <c:v>9</c:v>
              </c:pt>
              <c:pt idx="207">
                <c:v>9</c:v>
              </c:pt>
              <c:pt idx="208">
                <c:v>9</c:v>
              </c:pt>
              <c:pt idx="209">
                <c:v>9</c:v>
              </c:pt>
              <c:pt idx="210">
                <c:v>9</c:v>
              </c:pt>
              <c:pt idx="211">
                <c:v>9</c:v>
              </c:pt>
              <c:pt idx="212">
                <c:v>9</c:v>
              </c:pt>
              <c:pt idx="213">
                <c:v>9</c:v>
              </c:pt>
              <c:pt idx="214">
                <c:v>9</c:v>
              </c:pt>
              <c:pt idx="215">
                <c:v>9</c:v>
              </c:pt>
              <c:pt idx="216">
                <c:v>10</c:v>
              </c:pt>
              <c:pt idx="217">
                <c:v>10</c:v>
              </c:pt>
              <c:pt idx="218">
                <c:v>10</c:v>
              </c:pt>
              <c:pt idx="219">
                <c:v>10</c:v>
              </c:pt>
              <c:pt idx="220">
                <c:v>10</c:v>
              </c:pt>
              <c:pt idx="221">
                <c:v>10</c:v>
              </c:pt>
              <c:pt idx="222">
                <c:v>10</c:v>
              </c:pt>
              <c:pt idx="223">
                <c:v>10</c:v>
              </c:pt>
              <c:pt idx="224">
                <c:v>10</c:v>
              </c:pt>
              <c:pt idx="225">
                <c:v>10</c:v>
              </c:pt>
              <c:pt idx="226">
                <c:v>10</c:v>
              </c:pt>
              <c:pt idx="227">
                <c:v>10</c:v>
              </c:pt>
              <c:pt idx="228">
                <c:v>10</c:v>
              </c:pt>
              <c:pt idx="229">
                <c:v>10</c:v>
              </c:pt>
              <c:pt idx="230">
                <c:v>10</c:v>
              </c:pt>
              <c:pt idx="231">
                <c:v>10</c:v>
              </c:pt>
              <c:pt idx="232">
                <c:v>10</c:v>
              </c:pt>
              <c:pt idx="233">
                <c:v>10</c:v>
              </c:pt>
              <c:pt idx="234">
                <c:v>10</c:v>
              </c:pt>
              <c:pt idx="235">
                <c:v>10</c:v>
              </c:pt>
              <c:pt idx="236">
                <c:v>10</c:v>
              </c:pt>
              <c:pt idx="237">
                <c:v>10</c:v>
              </c:pt>
              <c:pt idx="238">
                <c:v>10</c:v>
              </c:pt>
              <c:pt idx="239">
                <c:v>10</c:v>
              </c:pt>
              <c:pt idx="240">
                <c:v>11</c:v>
              </c:pt>
              <c:pt idx="241">
                <c:v>11</c:v>
              </c:pt>
              <c:pt idx="242">
                <c:v>11</c:v>
              </c:pt>
              <c:pt idx="243">
                <c:v>11</c:v>
              </c:pt>
              <c:pt idx="244">
                <c:v>11</c:v>
              </c:pt>
              <c:pt idx="245">
                <c:v>11</c:v>
              </c:pt>
              <c:pt idx="246">
                <c:v>11</c:v>
              </c:pt>
              <c:pt idx="247">
                <c:v>11</c:v>
              </c:pt>
              <c:pt idx="248">
                <c:v>11</c:v>
              </c:pt>
              <c:pt idx="249">
                <c:v>11</c:v>
              </c:pt>
              <c:pt idx="250">
                <c:v>11</c:v>
              </c:pt>
              <c:pt idx="251">
                <c:v>11</c:v>
              </c:pt>
              <c:pt idx="252">
                <c:v>11</c:v>
              </c:pt>
              <c:pt idx="253">
                <c:v>11</c:v>
              </c:pt>
              <c:pt idx="254">
                <c:v>11</c:v>
              </c:pt>
              <c:pt idx="255">
                <c:v>11</c:v>
              </c:pt>
              <c:pt idx="256">
                <c:v>11</c:v>
              </c:pt>
              <c:pt idx="257">
                <c:v>11</c:v>
              </c:pt>
              <c:pt idx="258">
                <c:v>11</c:v>
              </c:pt>
              <c:pt idx="259">
                <c:v>11</c:v>
              </c:pt>
              <c:pt idx="260">
                <c:v>11</c:v>
              </c:pt>
              <c:pt idx="261">
                <c:v>11</c:v>
              </c:pt>
              <c:pt idx="262">
                <c:v>11</c:v>
              </c:pt>
              <c:pt idx="263">
                <c:v>11</c:v>
              </c:pt>
              <c:pt idx="264">
                <c:v>12</c:v>
              </c:pt>
              <c:pt idx="265">
                <c:v>12</c:v>
              </c:pt>
              <c:pt idx="266">
                <c:v>12</c:v>
              </c:pt>
              <c:pt idx="267">
                <c:v>12</c:v>
              </c:pt>
              <c:pt idx="268">
                <c:v>12</c:v>
              </c:pt>
              <c:pt idx="269">
                <c:v>12</c:v>
              </c:pt>
              <c:pt idx="270">
                <c:v>12</c:v>
              </c:pt>
              <c:pt idx="271">
                <c:v>12</c:v>
              </c:pt>
              <c:pt idx="272">
                <c:v>12</c:v>
              </c:pt>
              <c:pt idx="273">
                <c:v>12</c:v>
              </c:pt>
              <c:pt idx="274">
                <c:v>12</c:v>
              </c:pt>
              <c:pt idx="275">
                <c:v>12</c:v>
              </c:pt>
              <c:pt idx="276">
                <c:v>12</c:v>
              </c:pt>
              <c:pt idx="277">
                <c:v>12</c:v>
              </c:pt>
              <c:pt idx="278">
                <c:v>12</c:v>
              </c:pt>
              <c:pt idx="279">
                <c:v>12</c:v>
              </c:pt>
              <c:pt idx="280">
                <c:v>12</c:v>
              </c:pt>
              <c:pt idx="281">
                <c:v>12</c:v>
              </c:pt>
              <c:pt idx="282">
                <c:v>12</c:v>
              </c:pt>
              <c:pt idx="283">
                <c:v>12</c:v>
              </c:pt>
              <c:pt idx="284">
                <c:v>12</c:v>
              </c:pt>
              <c:pt idx="285">
                <c:v>12</c:v>
              </c:pt>
              <c:pt idx="286">
                <c:v>12</c:v>
              </c:pt>
              <c:pt idx="287">
                <c:v>12</c:v>
              </c:pt>
              <c:pt idx="288">
                <c:v>13</c:v>
              </c:pt>
              <c:pt idx="289">
                <c:v>13</c:v>
              </c:pt>
              <c:pt idx="290">
                <c:v>13</c:v>
              </c:pt>
              <c:pt idx="291">
                <c:v>13</c:v>
              </c:pt>
              <c:pt idx="292">
                <c:v>13</c:v>
              </c:pt>
              <c:pt idx="293">
                <c:v>13</c:v>
              </c:pt>
              <c:pt idx="294">
                <c:v>13</c:v>
              </c:pt>
              <c:pt idx="295">
                <c:v>13</c:v>
              </c:pt>
              <c:pt idx="296">
                <c:v>13</c:v>
              </c:pt>
              <c:pt idx="297">
                <c:v>13</c:v>
              </c:pt>
              <c:pt idx="298">
                <c:v>13</c:v>
              </c:pt>
              <c:pt idx="299">
                <c:v>13</c:v>
              </c:pt>
              <c:pt idx="300">
                <c:v>13</c:v>
              </c:pt>
              <c:pt idx="301">
                <c:v>13</c:v>
              </c:pt>
              <c:pt idx="302">
                <c:v>13</c:v>
              </c:pt>
              <c:pt idx="303">
                <c:v>13</c:v>
              </c:pt>
              <c:pt idx="304">
                <c:v>13</c:v>
              </c:pt>
              <c:pt idx="305">
                <c:v>13</c:v>
              </c:pt>
              <c:pt idx="306">
                <c:v>13</c:v>
              </c:pt>
              <c:pt idx="307">
                <c:v>13</c:v>
              </c:pt>
              <c:pt idx="308">
                <c:v>13</c:v>
              </c:pt>
              <c:pt idx="309">
                <c:v>13</c:v>
              </c:pt>
              <c:pt idx="310">
                <c:v>13</c:v>
              </c:pt>
              <c:pt idx="311">
                <c:v>13</c:v>
              </c:pt>
              <c:pt idx="312">
                <c:v>14</c:v>
              </c:pt>
              <c:pt idx="313">
                <c:v>14</c:v>
              </c:pt>
              <c:pt idx="314">
                <c:v>14</c:v>
              </c:pt>
              <c:pt idx="315">
                <c:v>14</c:v>
              </c:pt>
              <c:pt idx="316">
                <c:v>14</c:v>
              </c:pt>
              <c:pt idx="317">
                <c:v>14</c:v>
              </c:pt>
              <c:pt idx="318">
                <c:v>14</c:v>
              </c:pt>
              <c:pt idx="319">
                <c:v>14</c:v>
              </c:pt>
              <c:pt idx="320">
                <c:v>14</c:v>
              </c:pt>
              <c:pt idx="321">
                <c:v>14</c:v>
              </c:pt>
              <c:pt idx="322">
                <c:v>14</c:v>
              </c:pt>
              <c:pt idx="323">
                <c:v>14</c:v>
              </c:pt>
              <c:pt idx="324">
                <c:v>14</c:v>
              </c:pt>
              <c:pt idx="325">
                <c:v>14</c:v>
              </c:pt>
              <c:pt idx="326">
                <c:v>14</c:v>
              </c:pt>
              <c:pt idx="327">
                <c:v>14</c:v>
              </c:pt>
              <c:pt idx="328">
                <c:v>14</c:v>
              </c:pt>
              <c:pt idx="329">
                <c:v>14</c:v>
              </c:pt>
              <c:pt idx="330">
                <c:v>14</c:v>
              </c:pt>
              <c:pt idx="331">
                <c:v>14</c:v>
              </c:pt>
              <c:pt idx="332">
                <c:v>14</c:v>
              </c:pt>
              <c:pt idx="333">
                <c:v>14</c:v>
              </c:pt>
              <c:pt idx="334">
                <c:v>14</c:v>
              </c:pt>
              <c:pt idx="335">
                <c:v>14</c:v>
              </c:pt>
              <c:pt idx="336">
                <c:v>15</c:v>
              </c:pt>
              <c:pt idx="337">
                <c:v>15</c:v>
              </c:pt>
              <c:pt idx="338">
                <c:v>15</c:v>
              </c:pt>
              <c:pt idx="339">
                <c:v>15</c:v>
              </c:pt>
              <c:pt idx="340">
                <c:v>15</c:v>
              </c:pt>
              <c:pt idx="341">
                <c:v>15</c:v>
              </c:pt>
              <c:pt idx="342">
                <c:v>15</c:v>
              </c:pt>
              <c:pt idx="343">
                <c:v>15</c:v>
              </c:pt>
              <c:pt idx="344">
                <c:v>15</c:v>
              </c:pt>
              <c:pt idx="345">
                <c:v>15</c:v>
              </c:pt>
              <c:pt idx="346">
                <c:v>15</c:v>
              </c:pt>
              <c:pt idx="347">
                <c:v>15</c:v>
              </c:pt>
              <c:pt idx="348">
                <c:v>15</c:v>
              </c:pt>
              <c:pt idx="349">
                <c:v>15</c:v>
              </c:pt>
              <c:pt idx="350">
                <c:v>15</c:v>
              </c:pt>
              <c:pt idx="351">
                <c:v>15</c:v>
              </c:pt>
              <c:pt idx="352">
                <c:v>15</c:v>
              </c:pt>
              <c:pt idx="353">
                <c:v>15</c:v>
              </c:pt>
              <c:pt idx="354">
                <c:v>15</c:v>
              </c:pt>
              <c:pt idx="355">
                <c:v>15</c:v>
              </c:pt>
              <c:pt idx="356">
                <c:v>15</c:v>
              </c:pt>
              <c:pt idx="357">
                <c:v>15</c:v>
              </c:pt>
              <c:pt idx="358">
                <c:v>15</c:v>
              </c:pt>
              <c:pt idx="359">
                <c:v>15</c:v>
              </c:pt>
              <c:pt idx="360">
                <c:v>16</c:v>
              </c:pt>
              <c:pt idx="361">
                <c:v>16</c:v>
              </c:pt>
              <c:pt idx="362">
                <c:v>16</c:v>
              </c:pt>
              <c:pt idx="363">
                <c:v>16</c:v>
              </c:pt>
              <c:pt idx="364">
                <c:v>16</c:v>
              </c:pt>
              <c:pt idx="365">
                <c:v>16</c:v>
              </c:pt>
              <c:pt idx="366">
                <c:v>16</c:v>
              </c:pt>
              <c:pt idx="367">
                <c:v>16</c:v>
              </c:pt>
              <c:pt idx="368">
                <c:v>16</c:v>
              </c:pt>
              <c:pt idx="369">
                <c:v>16</c:v>
              </c:pt>
              <c:pt idx="370">
                <c:v>16</c:v>
              </c:pt>
              <c:pt idx="371">
                <c:v>16</c:v>
              </c:pt>
              <c:pt idx="372">
                <c:v>16</c:v>
              </c:pt>
              <c:pt idx="373">
                <c:v>16</c:v>
              </c:pt>
              <c:pt idx="374">
                <c:v>16</c:v>
              </c:pt>
              <c:pt idx="375">
                <c:v>16</c:v>
              </c:pt>
              <c:pt idx="376">
                <c:v>16</c:v>
              </c:pt>
              <c:pt idx="377">
                <c:v>16</c:v>
              </c:pt>
              <c:pt idx="378">
                <c:v>16</c:v>
              </c:pt>
              <c:pt idx="379">
                <c:v>16</c:v>
              </c:pt>
              <c:pt idx="380">
                <c:v>16</c:v>
              </c:pt>
              <c:pt idx="381">
                <c:v>16</c:v>
              </c:pt>
              <c:pt idx="382">
                <c:v>16</c:v>
              </c:pt>
              <c:pt idx="383">
                <c:v>16</c:v>
              </c:pt>
              <c:pt idx="384">
                <c:v>17</c:v>
              </c:pt>
              <c:pt idx="385">
                <c:v>17</c:v>
              </c:pt>
              <c:pt idx="386">
                <c:v>17</c:v>
              </c:pt>
              <c:pt idx="387">
                <c:v>17</c:v>
              </c:pt>
              <c:pt idx="388">
                <c:v>17</c:v>
              </c:pt>
              <c:pt idx="389">
                <c:v>17</c:v>
              </c:pt>
              <c:pt idx="390">
                <c:v>17</c:v>
              </c:pt>
              <c:pt idx="391">
                <c:v>17</c:v>
              </c:pt>
              <c:pt idx="392">
                <c:v>17</c:v>
              </c:pt>
              <c:pt idx="393">
                <c:v>17</c:v>
              </c:pt>
              <c:pt idx="394">
                <c:v>17</c:v>
              </c:pt>
              <c:pt idx="395">
                <c:v>17</c:v>
              </c:pt>
              <c:pt idx="396">
                <c:v>17</c:v>
              </c:pt>
              <c:pt idx="397">
                <c:v>17</c:v>
              </c:pt>
              <c:pt idx="398">
                <c:v>17</c:v>
              </c:pt>
              <c:pt idx="399">
                <c:v>17</c:v>
              </c:pt>
              <c:pt idx="400">
                <c:v>17</c:v>
              </c:pt>
              <c:pt idx="401">
                <c:v>17</c:v>
              </c:pt>
              <c:pt idx="402">
                <c:v>17</c:v>
              </c:pt>
              <c:pt idx="403">
                <c:v>17</c:v>
              </c:pt>
              <c:pt idx="404">
                <c:v>17</c:v>
              </c:pt>
              <c:pt idx="405">
                <c:v>17</c:v>
              </c:pt>
              <c:pt idx="406">
                <c:v>17</c:v>
              </c:pt>
              <c:pt idx="407">
                <c:v>17</c:v>
              </c:pt>
              <c:pt idx="408">
                <c:v>18</c:v>
              </c:pt>
              <c:pt idx="409">
                <c:v>18</c:v>
              </c:pt>
              <c:pt idx="410">
                <c:v>18</c:v>
              </c:pt>
              <c:pt idx="411">
                <c:v>18</c:v>
              </c:pt>
              <c:pt idx="412">
                <c:v>18</c:v>
              </c:pt>
              <c:pt idx="413">
                <c:v>18</c:v>
              </c:pt>
              <c:pt idx="414">
                <c:v>18</c:v>
              </c:pt>
              <c:pt idx="415">
                <c:v>18</c:v>
              </c:pt>
              <c:pt idx="416">
                <c:v>18</c:v>
              </c:pt>
              <c:pt idx="417">
                <c:v>18</c:v>
              </c:pt>
              <c:pt idx="418">
                <c:v>18</c:v>
              </c:pt>
              <c:pt idx="419">
                <c:v>18</c:v>
              </c:pt>
              <c:pt idx="420">
                <c:v>18</c:v>
              </c:pt>
              <c:pt idx="421">
                <c:v>18</c:v>
              </c:pt>
              <c:pt idx="422">
                <c:v>18</c:v>
              </c:pt>
              <c:pt idx="423">
                <c:v>18</c:v>
              </c:pt>
              <c:pt idx="424">
                <c:v>18</c:v>
              </c:pt>
              <c:pt idx="425">
                <c:v>18</c:v>
              </c:pt>
              <c:pt idx="426">
                <c:v>18</c:v>
              </c:pt>
              <c:pt idx="427">
                <c:v>18</c:v>
              </c:pt>
              <c:pt idx="428">
                <c:v>18</c:v>
              </c:pt>
              <c:pt idx="429">
                <c:v>18</c:v>
              </c:pt>
              <c:pt idx="430">
                <c:v>18</c:v>
              </c:pt>
              <c:pt idx="431">
                <c:v>18</c:v>
              </c:pt>
              <c:pt idx="432">
                <c:v>19</c:v>
              </c:pt>
              <c:pt idx="433">
                <c:v>19</c:v>
              </c:pt>
              <c:pt idx="434">
                <c:v>19</c:v>
              </c:pt>
              <c:pt idx="435">
                <c:v>19</c:v>
              </c:pt>
              <c:pt idx="436">
                <c:v>19</c:v>
              </c:pt>
              <c:pt idx="437">
                <c:v>19</c:v>
              </c:pt>
              <c:pt idx="438">
                <c:v>19</c:v>
              </c:pt>
              <c:pt idx="439">
                <c:v>19</c:v>
              </c:pt>
              <c:pt idx="440">
                <c:v>19</c:v>
              </c:pt>
              <c:pt idx="441">
                <c:v>19</c:v>
              </c:pt>
              <c:pt idx="442">
                <c:v>19</c:v>
              </c:pt>
              <c:pt idx="443">
                <c:v>19</c:v>
              </c:pt>
              <c:pt idx="444">
                <c:v>19</c:v>
              </c:pt>
              <c:pt idx="445">
                <c:v>19</c:v>
              </c:pt>
              <c:pt idx="446">
                <c:v>19</c:v>
              </c:pt>
              <c:pt idx="447">
                <c:v>19</c:v>
              </c:pt>
              <c:pt idx="448">
                <c:v>19</c:v>
              </c:pt>
              <c:pt idx="449">
                <c:v>19</c:v>
              </c:pt>
              <c:pt idx="450">
                <c:v>19</c:v>
              </c:pt>
              <c:pt idx="451">
                <c:v>19</c:v>
              </c:pt>
              <c:pt idx="452">
                <c:v>19</c:v>
              </c:pt>
              <c:pt idx="453">
                <c:v>19</c:v>
              </c:pt>
              <c:pt idx="454">
                <c:v>19</c:v>
              </c:pt>
              <c:pt idx="455">
                <c:v>19</c:v>
              </c:pt>
              <c:pt idx="456">
                <c:v>20</c:v>
              </c:pt>
              <c:pt idx="457">
                <c:v>20</c:v>
              </c:pt>
              <c:pt idx="458">
                <c:v>20</c:v>
              </c:pt>
              <c:pt idx="459">
                <c:v>20</c:v>
              </c:pt>
              <c:pt idx="460">
                <c:v>20</c:v>
              </c:pt>
              <c:pt idx="461">
                <c:v>20</c:v>
              </c:pt>
              <c:pt idx="462">
                <c:v>20</c:v>
              </c:pt>
              <c:pt idx="463">
                <c:v>20</c:v>
              </c:pt>
              <c:pt idx="464">
                <c:v>20</c:v>
              </c:pt>
              <c:pt idx="465">
                <c:v>20</c:v>
              </c:pt>
              <c:pt idx="466">
                <c:v>20</c:v>
              </c:pt>
              <c:pt idx="467">
                <c:v>20</c:v>
              </c:pt>
              <c:pt idx="468">
                <c:v>20</c:v>
              </c:pt>
              <c:pt idx="469">
                <c:v>20</c:v>
              </c:pt>
              <c:pt idx="470">
                <c:v>20</c:v>
              </c:pt>
              <c:pt idx="471">
                <c:v>20</c:v>
              </c:pt>
              <c:pt idx="472">
                <c:v>20</c:v>
              </c:pt>
              <c:pt idx="473">
                <c:v>20</c:v>
              </c:pt>
              <c:pt idx="474">
                <c:v>20</c:v>
              </c:pt>
              <c:pt idx="475">
                <c:v>20</c:v>
              </c:pt>
              <c:pt idx="476">
                <c:v>20</c:v>
              </c:pt>
              <c:pt idx="477">
                <c:v>20</c:v>
              </c:pt>
              <c:pt idx="478">
                <c:v>20</c:v>
              </c:pt>
              <c:pt idx="479">
                <c:v>20</c:v>
              </c:pt>
              <c:pt idx="480">
                <c:v>21</c:v>
              </c:pt>
              <c:pt idx="481">
                <c:v>21</c:v>
              </c:pt>
              <c:pt idx="482">
                <c:v>21</c:v>
              </c:pt>
              <c:pt idx="483">
                <c:v>21</c:v>
              </c:pt>
              <c:pt idx="484">
                <c:v>21</c:v>
              </c:pt>
              <c:pt idx="485">
                <c:v>21</c:v>
              </c:pt>
              <c:pt idx="486">
                <c:v>21</c:v>
              </c:pt>
              <c:pt idx="487">
                <c:v>21</c:v>
              </c:pt>
              <c:pt idx="488">
                <c:v>21</c:v>
              </c:pt>
              <c:pt idx="489">
                <c:v>21</c:v>
              </c:pt>
              <c:pt idx="490">
                <c:v>21</c:v>
              </c:pt>
              <c:pt idx="491">
                <c:v>21</c:v>
              </c:pt>
              <c:pt idx="492">
                <c:v>21</c:v>
              </c:pt>
              <c:pt idx="493">
                <c:v>21</c:v>
              </c:pt>
              <c:pt idx="494">
                <c:v>21</c:v>
              </c:pt>
              <c:pt idx="495">
                <c:v>21</c:v>
              </c:pt>
              <c:pt idx="496">
                <c:v>21</c:v>
              </c:pt>
              <c:pt idx="497">
                <c:v>21</c:v>
              </c:pt>
              <c:pt idx="498">
                <c:v>21</c:v>
              </c:pt>
              <c:pt idx="499">
                <c:v>21</c:v>
              </c:pt>
              <c:pt idx="500">
                <c:v>21</c:v>
              </c:pt>
              <c:pt idx="501">
                <c:v>21</c:v>
              </c:pt>
              <c:pt idx="502">
                <c:v>21</c:v>
              </c:pt>
              <c:pt idx="503">
                <c:v>21</c:v>
              </c:pt>
              <c:pt idx="504">
                <c:v>22</c:v>
              </c:pt>
              <c:pt idx="505">
                <c:v>22</c:v>
              </c:pt>
              <c:pt idx="506">
                <c:v>22</c:v>
              </c:pt>
              <c:pt idx="507">
                <c:v>22</c:v>
              </c:pt>
              <c:pt idx="508">
                <c:v>22</c:v>
              </c:pt>
              <c:pt idx="509">
                <c:v>22</c:v>
              </c:pt>
              <c:pt idx="510">
                <c:v>22</c:v>
              </c:pt>
              <c:pt idx="511">
                <c:v>22</c:v>
              </c:pt>
              <c:pt idx="512">
                <c:v>22</c:v>
              </c:pt>
              <c:pt idx="513">
                <c:v>22</c:v>
              </c:pt>
              <c:pt idx="514">
                <c:v>22</c:v>
              </c:pt>
              <c:pt idx="515">
                <c:v>22</c:v>
              </c:pt>
              <c:pt idx="516">
                <c:v>22</c:v>
              </c:pt>
              <c:pt idx="517">
                <c:v>22</c:v>
              </c:pt>
              <c:pt idx="518">
                <c:v>22</c:v>
              </c:pt>
              <c:pt idx="519">
                <c:v>22</c:v>
              </c:pt>
              <c:pt idx="520">
                <c:v>22</c:v>
              </c:pt>
              <c:pt idx="521">
                <c:v>22</c:v>
              </c:pt>
              <c:pt idx="522">
                <c:v>22</c:v>
              </c:pt>
              <c:pt idx="523">
                <c:v>22</c:v>
              </c:pt>
              <c:pt idx="524">
                <c:v>22</c:v>
              </c:pt>
              <c:pt idx="525">
                <c:v>22</c:v>
              </c:pt>
              <c:pt idx="526">
                <c:v>22</c:v>
              </c:pt>
              <c:pt idx="527">
                <c:v>22</c:v>
              </c:pt>
              <c:pt idx="528">
                <c:v>23</c:v>
              </c:pt>
              <c:pt idx="529">
                <c:v>23</c:v>
              </c:pt>
              <c:pt idx="530">
                <c:v>23</c:v>
              </c:pt>
              <c:pt idx="531">
                <c:v>23</c:v>
              </c:pt>
              <c:pt idx="532">
                <c:v>23</c:v>
              </c:pt>
              <c:pt idx="533">
                <c:v>23</c:v>
              </c:pt>
              <c:pt idx="534">
                <c:v>23</c:v>
              </c:pt>
              <c:pt idx="535">
                <c:v>23</c:v>
              </c:pt>
              <c:pt idx="536">
                <c:v>23</c:v>
              </c:pt>
              <c:pt idx="537">
                <c:v>23</c:v>
              </c:pt>
              <c:pt idx="538">
                <c:v>23</c:v>
              </c:pt>
              <c:pt idx="539">
                <c:v>23</c:v>
              </c:pt>
              <c:pt idx="540">
                <c:v>23</c:v>
              </c:pt>
              <c:pt idx="541">
                <c:v>23</c:v>
              </c:pt>
              <c:pt idx="542">
                <c:v>23</c:v>
              </c:pt>
              <c:pt idx="543">
                <c:v>23</c:v>
              </c:pt>
              <c:pt idx="544">
                <c:v>23</c:v>
              </c:pt>
              <c:pt idx="545">
                <c:v>23</c:v>
              </c:pt>
              <c:pt idx="546">
                <c:v>23</c:v>
              </c:pt>
              <c:pt idx="547">
                <c:v>23</c:v>
              </c:pt>
              <c:pt idx="548">
                <c:v>23</c:v>
              </c:pt>
              <c:pt idx="549">
                <c:v>23</c:v>
              </c:pt>
              <c:pt idx="550">
                <c:v>23</c:v>
              </c:pt>
              <c:pt idx="551">
                <c:v>23</c:v>
              </c:pt>
              <c:pt idx="552">
                <c:v>24</c:v>
              </c:pt>
              <c:pt idx="553">
                <c:v>24</c:v>
              </c:pt>
              <c:pt idx="554">
                <c:v>24</c:v>
              </c:pt>
              <c:pt idx="555">
                <c:v>24</c:v>
              </c:pt>
              <c:pt idx="556">
                <c:v>24</c:v>
              </c:pt>
              <c:pt idx="557">
                <c:v>24</c:v>
              </c:pt>
              <c:pt idx="558">
                <c:v>24</c:v>
              </c:pt>
              <c:pt idx="559">
                <c:v>24</c:v>
              </c:pt>
              <c:pt idx="560">
                <c:v>24</c:v>
              </c:pt>
              <c:pt idx="561">
                <c:v>24</c:v>
              </c:pt>
              <c:pt idx="562">
                <c:v>24</c:v>
              </c:pt>
              <c:pt idx="563">
                <c:v>24</c:v>
              </c:pt>
              <c:pt idx="564">
                <c:v>24</c:v>
              </c:pt>
              <c:pt idx="565">
                <c:v>24</c:v>
              </c:pt>
              <c:pt idx="566">
                <c:v>24</c:v>
              </c:pt>
              <c:pt idx="567">
                <c:v>24</c:v>
              </c:pt>
              <c:pt idx="568">
                <c:v>24</c:v>
              </c:pt>
              <c:pt idx="569">
                <c:v>24</c:v>
              </c:pt>
              <c:pt idx="570">
                <c:v>24</c:v>
              </c:pt>
              <c:pt idx="571">
                <c:v>24</c:v>
              </c:pt>
              <c:pt idx="572">
                <c:v>24</c:v>
              </c:pt>
              <c:pt idx="573">
                <c:v>24</c:v>
              </c:pt>
              <c:pt idx="574">
                <c:v>24</c:v>
              </c:pt>
              <c:pt idx="575">
                <c:v>24</c:v>
              </c:pt>
              <c:pt idx="576">
                <c:v>25</c:v>
              </c:pt>
              <c:pt idx="577">
                <c:v>25</c:v>
              </c:pt>
              <c:pt idx="578">
                <c:v>25</c:v>
              </c:pt>
              <c:pt idx="579">
                <c:v>25</c:v>
              </c:pt>
              <c:pt idx="580">
                <c:v>25</c:v>
              </c:pt>
              <c:pt idx="581">
                <c:v>25</c:v>
              </c:pt>
              <c:pt idx="582">
                <c:v>25</c:v>
              </c:pt>
              <c:pt idx="583">
                <c:v>25</c:v>
              </c:pt>
              <c:pt idx="584">
                <c:v>25</c:v>
              </c:pt>
              <c:pt idx="585">
                <c:v>25</c:v>
              </c:pt>
              <c:pt idx="586">
                <c:v>25</c:v>
              </c:pt>
              <c:pt idx="587">
                <c:v>25</c:v>
              </c:pt>
              <c:pt idx="588">
                <c:v>25</c:v>
              </c:pt>
              <c:pt idx="589">
                <c:v>25</c:v>
              </c:pt>
              <c:pt idx="590">
                <c:v>25</c:v>
              </c:pt>
              <c:pt idx="591">
                <c:v>25</c:v>
              </c:pt>
              <c:pt idx="592">
                <c:v>25</c:v>
              </c:pt>
              <c:pt idx="593">
                <c:v>25</c:v>
              </c:pt>
              <c:pt idx="594">
                <c:v>25</c:v>
              </c:pt>
              <c:pt idx="595">
                <c:v>25</c:v>
              </c:pt>
              <c:pt idx="596">
                <c:v>25</c:v>
              </c:pt>
              <c:pt idx="597">
                <c:v>25</c:v>
              </c:pt>
              <c:pt idx="598">
                <c:v>25</c:v>
              </c:pt>
              <c:pt idx="599">
                <c:v>25</c:v>
              </c:pt>
              <c:pt idx="600">
                <c:v>26</c:v>
              </c:pt>
              <c:pt idx="601">
                <c:v>26</c:v>
              </c:pt>
              <c:pt idx="602">
                <c:v>26</c:v>
              </c:pt>
              <c:pt idx="603">
                <c:v>26</c:v>
              </c:pt>
              <c:pt idx="604">
                <c:v>26</c:v>
              </c:pt>
              <c:pt idx="605">
                <c:v>26</c:v>
              </c:pt>
              <c:pt idx="606">
                <c:v>26</c:v>
              </c:pt>
              <c:pt idx="607">
                <c:v>26</c:v>
              </c:pt>
              <c:pt idx="608">
                <c:v>26</c:v>
              </c:pt>
              <c:pt idx="609">
                <c:v>26</c:v>
              </c:pt>
              <c:pt idx="610">
                <c:v>26</c:v>
              </c:pt>
              <c:pt idx="611">
                <c:v>26</c:v>
              </c:pt>
              <c:pt idx="612">
                <c:v>26</c:v>
              </c:pt>
              <c:pt idx="613">
                <c:v>26</c:v>
              </c:pt>
              <c:pt idx="614">
                <c:v>26</c:v>
              </c:pt>
              <c:pt idx="615">
                <c:v>26</c:v>
              </c:pt>
              <c:pt idx="616">
                <c:v>26</c:v>
              </c:pt>
              <c:pt idx="617">
                <c:v>26</c:v>
              </c:pt>
              <c:pt idx="618">
                <c:v>26</c:v>
              </c:pt>
              <c:pt idx="619">
                <c:v>26</c:v>
              </c:pt>
              <c:pt idx="620">
                <c:v>26</c:v>
              </c:pt>
              <c:pt idx="621">
                <c:v>26</c:v>
              </c:pt>
              <c:pt idx="622">
                <c:v>26</c:v>
              </c:pt>
              <c:pt idx="623">
                <c:v>26</c:v>
              </c:pt>
              <c:pt idx="624">
                <c:v>27</c:v>
              </c:pt>
              <c:pt idx="625">
                <c:v>27</c:v>
              </c:pt>
              <c:pt idx="626">
                <c:v>27</c:v>
              </c:pt>
              <c:pt idx="627">
                <c:v>27</c:v>
              </c:pt>
              <c:pt idx="628">
                <c:v>27</c:v>
              </c:pt>
              <c:pt idx="629">
                <c:v>27</c:v>
              </c:pt>
              <c:pt idx="630">
                <c:v>27</c:v>
              </c:pt>
              <c:pt idx="631">
                <c:v>27</c:v>
              </c:pt>
              <c:pt idx="632">
                <c:v>27</c:v>
              </c:pt>
              <c:pt idx="633">
                <c:v>27</c:v>
              </c:pt>
              <c:pt idx="634">
                <c:v>27</c:v>
              </c:pt>
              <c:pt idx="635">
                <c:v>27</c:v>
              </c:pt>
              <c:pt idx="636">
                <c:v>27</c:v>
              </c:pt>
              <c:pt idx="637">
                <c:v>27</c:v>
              </c:pt>
              <c:pt idx="638">
                <c:v>27</c:v>
              </c:pt>
              <c:pt idx="639">
                <c:v>27</c:v>
              </c:pt>
              <c:pt idx="640">
                <c:v>27</c:v>
              </c:pt>
              <c:pt idx="641">
                <c:v>27</c:v>
              </c:pt>
              <c:pt idx="642">
                <c:v>27</c:v>
              </c:pt>
              <c:pt idx="643">
                <c:v>27</c:v>
              </c:pt>
              <c:pt idx="644">
                <c:v>27</c:v>
              </c:pt>
              <c:pt idx="645">
                <c:v>27</c:v>
              </c:pt>
              <c:pt idx="646">
                <c:v>27</c:v>
              </c:pt>
              <c:pt idx="647">
                <c:v>27</c:v>
              </c:pt>
              <c:pt idx="648">
                <c:v>28</c:v>
              </c:pt>
              <c:pt idx="649">
                <c:v>28</c:v>
              </c:pt>
              <c:pt idx="650">
                <c:v>28</c:v>
              </c:pt>
              <c:pt idx="651">
                <c:v>28</c:v>
              </c:pt>
              <c:pt idx="652">
                <c:v>28</c:v>
              </c:pt>
              <c:pt idx="653">
                <c:v>28</c:v>
              </c:pt>
              <c:pt idx="654">
                <c:v>28</c:v>
              </c:pt>
              <c:pt idx="655">
                <c:v>28</c:v>
              </c:pt>
              <c:pt idx="656">
                <c:v>28</c:v>
              </c:pt>
              <c:pt idx="657">
                <c:v>28</c:v>
              </c:pt>
              <c:pt idx="658">
                <c:v>28</c:v>
              </c:pt>
              <c:pt idx="659">
                <c:v>28</c:v>
              </c:pt>
              <c:pt idx="660">
                <c:v>28</c:v>
              </c:pt>
              <c:pt idx="661">
                <c:v>28</c:v>
              </c:pt>
              <c:pt idx="662">
                <c:v>28</c:v>
              </c:pt>
              <c:pt idx="663">
                <c:v>28</c:v>
              </c:pt>
              <c:pt idx="664">
                <c:v>28</c:v>
              </c:pt>
              <c:pt idx="665">
                <c:v>28</c:v>
              </c:pt>
              <c:pt idx="666">
                <c:v>28</c:v>
              </c:pt>
              <c:pt idx="667">
                <c:v>28</c:v>
              </c:pt>
              <c:pt idx="668">
                <c:v>28</c:v>
              </c:pt>
              <c:pt idx="669">
                <c:v>28</c:v>
              </c:pt>
              <c:pt idx="670">
                <c:v>28</c:v>
              </c:pt>
              <c:pt idx="671">
                <c:v>28</c:v>
              </c:pt>
              <c:pt idx="672">
                <c:v>29</c:v>
              </c:pt>
              <c:pt idx="673">
                <c:v>29</c:v>
              </c:pt>
              <c:pt idx="674">
                <c:v>29</c:v>
              </c:pt>
              <c:pt idx="675">
                <c:v>29</c:v>
              </c:pt>
              <c:pt idx="676">
                <c:v>29</c:v>
              </c:pt>
              <c:pt idx="677">
                <c:v>29</c:v>
              </c:pt>
              <c:pt idx="678">
                <c:v>29</c:v>
              </c:pt>
              <c:pt idx="679">
                <c:v>29</c:v>
              </c:pt>
              <c:pt idx="680">
                <c:v>29</c:v>
              </c:pt>
              <c:pt idx="681">
                <c:v>29</c:v>
              </c:pt>
              <c:pt idx="682">
                <c:v>29</c:v>
              </c:pt>
              <c:pt idx="683">
                <c:v>29</c:v>
              </c:pt>
              <c:pt idx="684">
                <c:v>29</c:v>
              </c:pt>
              <c:pt idx="685">
                <c:v>29</c:v>
              </c:pt>
              <c:pt idx="686">
                <c:v>29</c:v>
              </c:pt>
              <c:pt idx="687">
                <c:v>29</c:v>
              </c:pt>
              <c:pt idx="688">
                <c:v>29</c:v>
              </c:pt>
              <c:pt idx="689">
                <c:v>29</c:v>
              </c:pt>
              <c:pt idx="690">
                <c:v>29</c:v>
              </c:pt>
              <c:pt idx="691">
                <c:v>29</c:v>
              </c:pt>
              <c:pt idx="692">
                <c:v>29</c:v>
              </c:pt>
              <c:pt idx="693">
                <c:v>29</c:v>
              </c:pt>
              <c:pt idx="694">
                <c:v>29</c:v>
              </c:pt>
              <c:pt idx="695">
                <c:v>29</c:v>
              </c:pt>
              <c:pt idx="696">
                <c:v>30</c:v>
              </c:pt>
              <c:pt idx="697">
                <c:v>30</c:v>
              </c:pt>
              <c:pt idx="698">
                <c:v>30</c:v>
              </c:pt>
              <c:pt idx="699">
                <c:v>30</c:v>
              </c:pt>
              <c:pt idx="700">
                <c:v>30</c:v>
              </c:pt>
              <c:pt idx="701">
                <c:v>30</c:v>
              </c:pt>
              <c:pt idx="702">
                <c:v>30</c:v>
              </c:pt>
              <c:pt idx="703">
                <c:v>30</c:v>
              </c:pt>
              <c:pt idx="704">
                <c:v>30</c:v>
              </c:pt>
              <c:pt idx="705">
                <c:v>30</c:v>
              </c:pt>
              <c:pt idx="706">
                <c:v>30</c:v>
              </c:pt>
              <c:pt idx="707">
                <c:v>30</c:v>
              </c:pt>
              <c:pt idx="708">
                <c:v>30</c:v>
              </c:pt>
              <c:pt idx="709">
                <c:v>30</c:v>
              </c:pt>
              <c:pt idx="710">
                <c:v>30</c:v>
              </c:pt>
              <c:pt idx="711">
                <c:v>30</c:v>
              </c:pt>
              <c:pt idx="712">
                <c:v>30</c:v>
              </c:pt>
              <c:pt idx="713">
                <c:v>30</c:v>
              </c:pt>
              <c:pt idx="714">
                <c:v>30</c:v>
              </c:pt>
              <c:pt idx="715">
                <c:v>30</c:v>
              </c:pt>
              <c:pt idx="716">
                <c:v>30</c:v>
              </c:pt>
              <c:pt idx="717">
                <c:v>30</c:v>
              </c:pt>
              <c:pt idx="718">
                <c:v>30</c:v>
              </c:pt>
              <c:pt idx="719">
                <c:v>30</c:v>
              </c:pt>
              <c:pt idx="720">
                <c:v>31</c:v>
              </c:pt>
              <c:pt idx="721">
                <c:v>31</c:v>
              </c:pt>
              <c:pt idx="722">
                <c:v>31</c:v>
              </c:pt>
              <c:pt idx="723">
                <c:v>31</c:v>
              </c:pt>
              <c:pt idx="724">
                <c:v>31</c:v>
              </c:pt>
              <c:pt idx="725">
                <c:v>31</c:v>
              </c:pt>
              <c:pt idx="726">
                <c:v>31</c:v>
              </c:pt>
              <c:pt idx="727">
                <c:v>31</c:v>
              </c:pt>
              <c:pt idx="728">
                <c:v>31</c:v>
              </c:pt>
              <c:pt idx="729">
                <c:v>31</c:v>
              </c:pt>
              <c:pt idx="730">
                <c:v>31</c:v>
              </c:pt>
              <c:pt idx="731">
                <c:v>31</c:v>
              </c:pt>
              <c:pt idx="732">
                <c:v>31</c:v>
              </c:pt>
              <c:pt idx="733">
                <c:v>31</c:v>
              </c:pt>
              <c:pt idx="734">
                <c:v>31</c:v>
              </c:pt>
              <c:pt idx="735">
                <c:v>31</c:v>
              </c:pt>
              <c:pt idx="736">
                <c:v>31</c:v>
              </c:pt>
              <c:pt idx="737">
                <c:v>31</c:v>
              </c:pt>
              <c:pt idx="738">
                <c:v>31</c:v>
              </c:pt>
              <c:pt idx="739">
                <c:v>31</c:v>
              </c:pt>
              <c:pt idx="740">
                <c:v>31</c:v>
              </c:pt>
              <c:pt idx="741">
                <c:v>31</c:v>
              </c:pt>
              <c:pt idx="742">
                <c:v>31</c:v>
              </c:pt>
              <c:pt idx="743">
                <c:v>31</c:v>
              </c:pt>
            </c:numLit>
          </c:cat>
          <c:val>
            <c:numRef>
              <c:f>[1]březen!$I$2:$I$744</c:f>
              <c:numCache>
                <c:formatCode>General</c:formatCode>
                <c:ptCount val="743"/>
                <c:pt idx="0">
                  <c:v>-0.1</c:v>
                </c:pt>
                <c:pt idx="1">
                  <c:v>-0.6</c:v>
                </c:pt>
                <c:pt idx="2">
                  <c:v>-1.4</c:v>
                </c:pt>
                <c:pt idx="3">
                  <c:v>-0.2</c:v>
                </c:pt>
                <c:pt idx="4">
                  <c:v>-0.1</c:v>
                </c:pt>
                <c:pt idx="5">
                  <c:v>-0.1</c:v>
                </c:pt>
                <c:pt idx="6">
                  <c:v>-0.2</c:v>
                </c:pt>
                <c:pt idx="7">
                  <c:v>0.4</c:v>
                </c:pt>
                <c:pt idx="8">
                  <c:v>2</c:v>
                </c:pt>
                <c:pt idx="9">
                  <c:v>4.7</c:v>
                </c:pt>
                <c:pt idx="10">
                  <c:v>6.2</c:v>
                </c:pt>
                <c:pt idx="11">
                  <c:v>7.2</c:v>
                </c:pt>
                <c:pt idx="12">
                  <c:v>6.5</c:v>
                </c:pt>
                <c:pt idx="13">
                  <c:v>4.9000000000000004</c:v>
                </c:pt>
                <c:pt idx="14">
                  <c:v>5.0999999999999996</c:v>
                </c:pt>
                <c:pt idx="15">
                  <c:v>5.7</c:v>
                </c:pt>
                <c:pt idx="16">
                  <c:v>6.4</c:v>
                </c:pt>
                <c:pt idx="17">
                  <c:v>6.4</c:v>
                </c:pt>
                <c:pt idx="18">
                  <c:v>6.1</c:v>
                </c:pt>
                <c:pt idx="19">
                  <c:v>6.6</c:v>
                </c:pt>
                <c:pt idx="20">
                  <c:v>6.5</c:v>
                </c:pt>
                <c:pt idx="21">
                  <c:v>6.4</c:v>
                </c:pt>
                <c:pt idx="22">
                  <c:v>6.6</c:v>
                </c:pt>
                <c:pt idx="23">
                  <c:v>5.0999999999999996</c:v>
                </c:pt>
                <c:pt idx="24">
                  <c:v>6.7</c:v>
                </c:pt>
                <c:pt idx="25">
                  <c:v>7.3</c:v>
                </c:pt>
                <c:pt idx="26">
                  <c:v>6.3</c:v>
                </c:pt>
                <c:pt idx="27">
                  <c:v>6.8</c:v>
                </c:pt>
                <c:pt idx="28">
                  <c:v>5.9</c:v>
                </c:pt>
                <c:pt idx="29">
                  <c:v>7.9</c:v>
                </c:pt>
                <c:pt idx="30">
                  <c:v>8.1</c:v>
                </c:pt>
                <c:pt idx="31">
                  <c:v>7.3</c:v>
                </c:pt>
                <c:pt idx="32">
                  <c:v>8.1999999999999993</c:v>
                </c:pt>
                <c:pt idx="33">
                  <c:v>8.9</c:v>
                </c:pt>
                <c:pt idx="34">
                  <c:v>8.9</c:v>
                </c:pt>
                <c:pt idx="35">
                  <c:v>8.9</c:v>
                </c:pt>
                <c:pt idx="36">
                  <c:v>9.1</c:v>
                </c:pt>
                <c:pt idx="37">
                  <c:v>9.8000000000000007</c:v>
                </c:pt>
                <c:pt idx="38">
                  <c:v>9.1999999999999993</c:v>
                </c:pt>
                <c:pt idx="39">
                  <c:v>9.1</c:v>
                </c:pt>
                <c:pt idx="40">
                  <c:v>8.8000000000000007</c:v>
                </c:pt>
                <c:pt idx="41">
                  <c:v>7.1</c:v>
                </c:pt>
                <c:pt idx="42">
                  <c:v>5.5</c:v>
                </c:pt>
                <c:pt idx="43">
                  <c:v>4.3</c:v>
                </c:pt>
                <c:pt idx="44">
                  <c:v>4.2</c:v>
                </c:pt>
                <c:pt idx="45">
                  <c:v>4.0999999999999996</c:v>
                </c:pt>
                <c:pt idx="46">
                  <c:v>4.8</c:v>
                </c:pt>
                <c:pt idx="47">
                  <c:v>5.7</c:v>
                </c:pt>
                <c:pt idx="48">
                  <c:v>3</c:v>
                </c:pt>
                <c:pt idx="49">
                  <c:v>3.1</c:v>
                </c:pt>
                <c:pt idx="50">
                  <c:v>3.7</c:v>
                </c:pt>
                <c:pt idx="51">
                  <c:v>3.7</c:v>
                </c:pt>
                <c:pt idx="52">
                  <c:v>3.8</c:v>
                </c:pt>
                <c:pt idx="53">
                  <c:v>3.7</c:v>
                </c:pt>
                <c:pt idx="54">
                  <c:v>2.6</c:v>
                </c:pt>
                <c:pt idx="55">
                  <c:v>3.1</c:v>
                </c:pt>
                <c:pt idx="56">
                  <c:v>4.8</c:v>
                </c:pt>
                <c:pt idx="57">
                  <c:v>6.2</c:v>
                </c:pt>
                <c:pt idx="58">
                  <c:v>7.5</c:v>
                </c:pt>
                <c:pt idx="59">
                  <c:v>8.6</c:v>
                </c:pt>
                <c:pt idx="60">
                  <c:v>8.8000000000000007</c:v>
                </c:pt>
                <c:pt idx="61">
                  <c:v>9.1</c:v>
                </c:pt>
                <c:pt idx="62">
                  <c:v>8.9</c:v>
                </c:pt>
                <c:pt idx="63">
                  <c:v>9.1</c:v>
                </c:pt>
                <c:pt idx="64">
                  <c:v>8.5</c:v>
                </c:pt>
                <c:pt idx="65">
                  <c:v>7</c:v>
                </c:pt>
                <c:pt idx="66">
                  <c:v>6.1</c:v>
                </c:pt>
                <c:pt idx="67">
                  <c:v>6</c:v>
                </c:pt>
                <c:pt idx="68">
                  <c:v>6.1</c:v>
                </c:pt>
                <c:pt idx="69">
                  <c:v>5.9</c:v>
                </c:pt>
                <c:pt idx="70">
                  <c:v>6.5</c:v>
                </c:pt>
                <c:pt idx="71">
                  <c:v>6.5</c:v>
                </c:pt>
                <c:pt idx="72">
                  <c:v>5.8</c:v>
                </c:pt>
                <c:pt idx="73">
                  <c:v>6</c:v>
                </c:pt>
                <c:pt idx="74">
                  <c:v>5.6</c:v>
                </c:pt>
                <c:pt idx="75">
                  <c:v>4.4000000000000004</c:v>
                </c:pt>
                <c:pt idx="76">
                  <c:v>3.6</c:v>
                </c:pt>
                <c:pt idx="77">
                  <c:v>3.5</c:v>
                </c:pt>
                <c:pt idx="78">
                  <c:v>3.1</c:v>
                </c:pt>
                <c:pt idx="79">
                  <c:v>3.4</c:v>
                </c:pt>
                <c:pt idx="80">
                  <c:v>5.2</c:v>
                </c:pt>
                <c:pt idx="81">
                  <c:v>5.9</c:v>
                </c:pt>
                <c:pt idx="82">
                  <c:v>6.5</c:v>
                </c:pt>
                <c:pt idx="83">
                  <c:v>6.5</c:v>
                </c:pt>
                <c:pt idx="84">
                  <c:v>7.9</c:v>
                </c:pt>
                <c:pt idx="85">
                  <c:v>8.6999999999999993</c:v>
                </c:pt>
                <c:pt idx="86">
                  <c:v>7.3</c:v>
                </c:pt>
                <c:pt idx="87">
                  <c:v>7.7</c:v>
                </c:pt>
                <c:pt idx="88">
                  <c:v>7</c:v>
                </c:pt>
                <c:pt idx="89">
                  <c:v>5.7</c:v>
                </c:pt>
                <c:pt idx="90">
                  <c:v>5.2</c:v>
                </c:pt>
                <c:pt idx="91">
                  <c:v>3.7</c:v>
                </c:pt>
                <c:pt idx="92">
                  <c:v>2.1</c:v>
                </c:pt>
                <c:pt idx="93">
                  <c:v>1.2</c:v>
                </c:pt>
                <c:pt idx="94">
                  <c:v>2.9</c:v>
                </c:pt>
                <c:pt idx="95">
                  <c:v>1.8</c:v>
                </c:pt>
                <c:pt idx="96">
                  <c:v>0.4</c:v>
                </c:pt>
                <c:pt idx="97">
                  <c:v>-0.1</c:v>
                </c:pt>
                <c:pt idx="98">
                  <c:v>-0.9</c:v>
                </c:pt>
                <c:pt idx="99">
                  <c:v>0.2</c:v>
                </c:pt>
                <c:pt idx="100">
                  <c:v>1.4</c:v>
                </c:pt>
                <c:pt idx="101">
                  <c:v>0.2</c:v>
                </c:pt>
                <c:pt idx="102">
                  <c:v>1.1000000000000001</c:v>
                </c:pt>
                <c:pt idx="103">
                  <c:v>1.4</c:v>
                </c:pt>
                <c:pt idx="104">
                  <c:v>3.5</c:v>
                </c:pt>
                <c:pt idx="105">
                  <c:v>4.2</c:v>
                </c:pt>
                <c:pt idx="106">
                  <c:v>5.0999999999999996</c:v>
                </c:pt>
                <c:pt idx="107">
                  <c:v>6.2</c:v>
                </c:pt>
                <c:pt idx="108">
                  <c:v>7.2</c:v>
                </c:pt>
                <c:pt idx="109">
                  <c:v>7.3</c:v>
                </c:pt>
                <c:pt idx="110">
                  <c:v>7.2</c:v>
                </c:pt>
                <c:pt idx="111">
                  <c:v>6.8</c:v>
                </c:pt>
                <c:pt idx="112">
                  <c:v>6</c:v>
                </c:pt>
                <c:pt idx="113">
                  <c:v>5.2</c:v>
                </c:pt>
                <c:pt idx="114">
                  <c:v>4</c:v>
                </c:pt>
                <c:pt idx="115">
                  <c:v>3.7</c:v>
                </c:pt>
                <c:pt idx="116">
                  <c:v>2.5</c:v>
                </c:pt>
                <c:pt idx="117">
                  <c:v>2.5</c:v>
                </c:pt>
                <c:pt idx="118">
                  <c:v>3.4</c:v>
                </c:pt>
                <c:pt idx="119">
                  <c:v>2.6</c:v>
                </c:pt>
                <c:pt idx="120">
                  <c:v>2.8</c:v>
                </c:pt>
                <c:pt idx="121">
                  <c:v>1.9</c:v>
                </c:pt>
                <c:pt idx="122">
                  <c:v>2.8</c:v>
                </c:pt>
                <c:pt idx="123">
                  <c:v>3</c:v>
                </c:pt>
                <c:pt idx="124">
                  <c:v>2.4</c:v>
                </c:pt>
                <c:pt idx="125">
                  <c:v>0</c:v>
                </c:pt>
                <c:pt idx="126">
                  <c:v>-0.2</c:v>
                </c:pt>
                <c:pt idx="127">
                  <c:v>1.2</c:v>
                </c:pt>
                <c:pt idx="128">
                  <c:v>3.8</c:v>
                </c:pt>
                <c:pt idx="129">
                  <c:v>6.3</c:v>
                </c:pt>
                <c:pt idx="130">
                  <c:v>8.4</c:v>
                </c:pt>
                <c:pt idx="131">
                  <c:v>8.5</c:v>
                </c:pt>
                <c:pt idx="132">
                  <c:v>7.9</c:v>
                </c:pt>
                <c:pt idx="133">
                  <c:v>8.6</c:v>
                </c:pt>
                <c:pt idx="134">
                  <c:v>7.9</c:v>
                </c:pt>
                <c:pt idx="135">
                  <c:v>7.6</c:v>
                </c:pt>
                <c:pt idx="136">
                  <c:v>7.2</c:v>
                </c:pt>
                <c:pt idx="137">
                  <c:v>6.9</c:v>
                </c:pt>
                <c:pt idx="138">
                  <c:v>6.3</c:v>
                </c:pt>
                <c:pt idx="139">
                  <c:v>5.7</c:v>
                </c:pt>
                <c:pt idx="140">
                  <c:v>6</c:v>
                </c:pt>
                <c:pt idx="141">
                  <c:v>5.9</c:v>
                </c:pt>
                <c:pt idx="142">
                  <c:v>5.6</c:v>
                </c:pt>
                <c:pt idx="143">
                  <c:v>5.0999999999999996</c:v>
                </c:pt>
                <c:pt idx="144">
                  <c:v>4.8</c:v>
                </c:pt>
                <c:pt idx="145">
                  <c:v>4.5999999999999996</c:v>
                </c:pt>
                <c:pt idx="146">
                  <c:v>4.3</c:v>
                </c:pt>
                <c:pt idx="147">
                  <c:v>4.4000000000000004</c:v>
                </c:pt>
                <c:pt idx="148">
                  <c:v>3.8</c:v>
                </c:pt>
                <c:pt idx="149">
                  <c:v>4.5999999999999996</c:v>
                </c:pt>
                <c:pt idx="150">
                  <c:v>3.8</c:v>
                </c:pt>
                <c:pt idx="151">
                  <c:v>4.8</c:v>
                </c:pt>
                <c:pt idx="152">
                  <c:v>6.6</c:v>
                </c:pt>
                <c:pt idx="153">
                  <c:v>8.5</c:v>
                </c:pt>
                <c:pt idx="154">
                  <c:v>9.8000000000000007</c:v>
                </c:pt>
                <c:pt idx="155">
                  <c:v>11.2</c:v>
                </c:pt>
                <c:pt idx="156">
                  <c:v>11</c:v>
                </c:pt>
                <c:pt idx="157">
                  <c:v>12.4</c:v>
                </c:pt>
                <c:pt idx="158">
                  <c:v>12</c:v>
                </c:pt>
                <c:pt idx="159">
                  <c:v>11.7</c:v>
                </c:pt>
                <c:pt idx="160">
                  <c:v>11.2</c:v>
                </c:pt>
                <c:pt idx="161">
                  <c:v>10.199999999999999</c:v>
                </c:pt>
                <c:pt idx="162">
                  <c:v>5.5</c:v>
                </c:pt>
                <c:pt idx="163">
                  <c:v>4.3</c:v>
                </c:pt>
                <c:pt idx="164">
                  <c:v>3.1</c:v>
                </c:pt>
                <c:pt idx="165">
                  <c:v>2.1</c:v>
                </c:pt>
                <c:pt idx="166">
                  <c:v>1.5</c:v>
                </c:pt>
                <c:pt idx="167">
                  <c:v>1</c:v>
                </c:pt>
                <c:pt idx="168">
                  <c:v>1.8</c:v>
                </c:pt>
                <c:pt idx="169">
                  <c:v>1.2</c:v>
                </c:pt>
                <c:pt idx="170">
                  <c:v>1.4</c:v>
                </c:pt>
                <c:pt idx="171">
                  <c:v>1.7</c:v>
                </c:pt>
                <c:pt idx="172">
                  <c:v>1.5</c:v>
                </c:pt>
                <c:pt idx="173">
                  <c:v>-0.1</c:v>
                </c:pt>
                <c:pt idx="174">
                  <c:v>1.2</c:v>
                </c:pt>
                <c:pt idx="175">
                  <c:v>2</c:v>
                </c:pt>
                <c:pt idx="176">
                  <c:v>4.0999999999999996</c:v>
                </c:pt>
                <c:pt idx="177">
                  <c:v>6.6</c:v>
                </c:pt>
                <c:pt idx="178">
                  <c:v>9.9</c:v>
                </c:pt>
                <c:pt idx="179">
                  <c:v>11.1</c:v>
                </c:pt>
                <c:pt idx="180">
                  <c:v>12.8</c:v>
                </c:pt>
                <c:pt idx="181">
                  <c:v>13.5</c:v>
                </c:pt>
                <c:pt idx="182">
                  <c:v>14.3</c:v>
                </c:pt>
                <c:pt idx="183">
                  <c:v>14.2</c:v>
                </c:pt>
                <c:pt idx="184">
                  <c:v>13.9</c:v>
                </c:pt>
                <c:pt idx="185">
                  <c:v>12.3</c:v>
                </c:pt>
                <c:pt idx="186">
                  <c:v>10.4</c:v>
                </c:pt>
                <c:pt idx="187">
                  <c:v>8.6999999999999993</c:v>
                </c:pt>
                <c:pt idx="188">
                  <c:v>7.9</c:v>
                </c:pt>
                <c:pt idx="189">
                  <c:v>7.2</c:v>
                </c:pt>
                <c:pt idx="190">
                  <c:v>5.9</c:v>
                </c:pt>
                <c:pt idx="191">
                  <c:v>5.3</c:v>
                </c:pt>
                <c:pt idx="192">
                  <c:v>4.4000000000000004</c:v>
                </c:pt>
                <c:pt idx="193">
                  <c:v>3.8</c:v>
                </c:pt>
                <c:pt idx="194">
                  <c:v>2.9</c:v>
                </c:pt>
                <c:pt idx="195">
                  <c:v>1.4</c:v>
                </c:pt>
                <c:pt idx="196">
                  <c:v>1.3</c:v>
                </c:pt>
                <c:pt idx="197">
                  <c:v>0.3</c:v>
                </c:pt>
                <c:pt idx="198">
                  <c:v>0.5</c:v>
                </c:pt>
                <c:pt idx="199">
                  <c:v>1.8</c:v>
                </c:pt>
                <c:pt idx="200">
                  <c:v>2.6</c:v>
                </c:pt>
                <c:pt idx="201">
                  <c:v>5.6</c:v>
                </c:pt>
                <c:pt idx="202">
                  <c:v>7.7</c:v>
                </c:pt>
                <c:pt idx="203">
                  <c:v>10.1</c:v>
                </c:pt>
                <c:pt idx="204">
                  <c:v>11.5</c:v>
                </c:pt>
                <c:pt idx="205">
                  <c:v>12.1</c:v>
                </c:pt>
                <c:pt idx="206">
                  <c:v>12.1</c:v>
                </c:pt>
                <c:pt idx="207">
                  <c:v>11.9</c:v>
                </c:pt>
                <c:pt idx="208">
                  <c:v>11.7</c:v>
                </c:pt>
                <c:pt idx="209">
                  <c:v>10.3</c:v>
                </c:pt>
                <c:pt idx="210">
                  <c:v>6.2</c:v>
                </c:pt>
                <c:pt idx="211">
                  <c:v>4</c:v>
                </c:pt>
                <c:pt idx="212">
                  <c:v>2.7</c:v>
                </c:pt>
                <c:pt idx="213">
                  <c:v>4.2</c:v>
                </c:pt>
                <c:pt idx="214">
                  <c:v>2.7</c:v>
                </c:pt>
                <c:pt idx="215">
                  <c:v>2.9</c:v>
                </c:pt>
                <c:pt idx="216">
                  <c:v>1.8</c:v>
                </c:pt>
                <c:pt idx="217">
                  <c:v>0.2</c:v>
                </c:pt>
                <c:pt idx="218">
                  <c:v>-0.5</c:v>
                </c:pt>
                <c:pt idx="219">
                  <c:v>-1.4</c:v>
                </c:pt>
                <c:pt idx="220">
                  <c:v>-2</c:v>
                </c:pt>
                <c:pt idx="221">
                  <c:v>-2.6</c:v>
                </c:pt>
                <c:pt idx="222">
                  <c:v>-1.6</c:v>
                </c:pt>
                <c:pt idx="223">
                  <c:v>0.2</c:v>
                </c:pt>
                <c:pt idx="224">
                  <c:v>4.0999999999999996</c:v>
                </c:pt>
                <c:pt idx="225">
                  <c:v>5.7</c:v>
                </c:pt>
                <c:pt idx="226">
                  <c:v>7.7</c:v>
                </c:pt>
                <c:pt idx="227">
                  <c:v>11.1</c:v>
                </c:pt>
                <c:pt idx="228">
                  <c:v>12</c:v>
                </c:pt>
                <c:pt idx="229">
                  <c:v>13.8</c:v>
                </c:pt>
                <c:pt idx="230">
                  <c:v>13.8</c:v>
                </c:pt>
                <c:pt idx="231">
                  <c:v>13.7</c:v>
                </c:pt>
                <c:pt idx="232">
                  <c:v>12</c:v>
                </c:pt>
                <c:pt idx="233">
                  <c:v>9.4</c:v>
                </c:pt>
                <c:pt idx="234">
                  <c:v>7.3</c:v>
                </c:pt>
                <c:pt idx="235">
                  <c:v>6.3</c:v>
                </c:pt>
                <c:pt idx="236">
                  <c:v>10</c:v>
                </c:pt>
                <c:pt idx="237">
                  <c:v>7.4</c:v>
                </c:pt>
                <c:pt idx="238">
                  <c:v>9.6999999999999993</c:v>
                </c:pt>
                <c:pt idx="239">
                  <c:v>9.6999999999999993</c:v>
                </c:pt>
                <c:pt idx="240">
                  <c:v>8.6999999999999993</c:v>
                </c:pt>
                <c:pt idx="241">
                  <c:v>8.4</c:v>
                </c:pt>
                <c:pt idx="242">
                  <c:v>7.4</c:v>
                </c:pt>
                <c:pt idx="243">
                  <c:v>6.8</c:v>
                </c:pt>
                <c:pt idx="244">
                  <c:v>6.9</c:v>
                </c:pt>
                <c:pt idx="245">
                  <c:v>6.5</c:v>
                </c:pt>
                <c:pt idx="246">
                  <c:v>5.7</c:v>
                </c:pt>
                <c:pt idx="247">
                  <c:v>5.5</c:v>
                </c:pt>
                <c:pt idx="248">
                  <c:v>6.1</c:v>
                </c:pt>
                <c:pt idx="249">
                  <c:v>6</c:v>
                </c:pt>
                <c:pt idx="250">
                  <c:v>6.1</c:v>
                </c:pt>
                <c:pt idx="251">
                  <c:v>6.2</c:v>
                </c:pt>
                <c:pt idx="252">
                  <c:v>7.5</c:v>
                </c:pt>
                <c:pt idx="253">
                  <c:v>7</c:v>
                </c:pt>
                <c:pt idx="254">
                  <c:v>7.1</c:v>
                </c:pt>
                <c:pt idx="255">
                  <c:v>7</c:v>
                </c:pt>
                <c:pt idx="256">
                  <c:v>6.7</c:v>
                </c:pt>
                <c:pt idx="257">
                  <c:v>6.2</c:v>
                </c:pt>
                <c:pt idx="258">
                  <c:v>4.5999999999999996</c:v>
                </c:pt>
                <c:pt idx="259">
                  <c:v>4.5999999999999996</c:v>
                </c:pt>
                <c:pt idx="260">
                  <c:v>4.8</c:v>
                </c:pt>
                <c:pt idx="261">
                  <c:v>5</c:v>
                </c:pt>
                <c:pt idx="262">
                  <c:v>4.7</c:v>
                </c:pt>
                <c:pt idx="263">
                  <c:v>4.5999999999999996</c:v>
                </c:pt>
                <c:pt idx="264">
                  <c:v>4.3</c:v>
                </c:pt>
                <c:pt idx="265">
                  <c:v>4.3</c:v>
                </c:pt>
                <c:pt idx="266">
                  <c:v>4.2</c:v>
                </c:pt>
                <c:pt idx="267">
                  <c:v>4.0999999999999996</c:v>
                </c:pt>
                <c:pt idx="268">
                  <c:v>4.0999999999999996</c:v>
                </c:pt>
                <c:pt idx="269">
                  <c:v>3.8</c:v>
                </c:pt>
                <c:pt idx="270">
                  <c:v>4.0999999999999996</c:v>
                </c:pt>
                <c:pt idx="271">
                  <c:v>4.4000000000000004</c:v>
                </c:pt>
                <c:pt idx="272">
                  <c:v>5.5</c:v>
                </c:pt>
                <c:pt idx="273">
                  <c:v>6.9</c:v>
                </c:pt>
                <c:pt idx="274">
                  <c:v>6.9</c:v>
                </c:pt>
                <c:pt idx="275">
                  <c:v>6.9</c:v>
                </c:pt>
                <c:pt idx="276">
                  <c:v>6.9</c:v>
                </c:pt>
                <c:pt idx="277">
                  <c:v>7.4</c:v>
                </c:pt>
                <c:pt idx="278">
                  <c:v>7.5</c:v>
                </c:pt>
                <c:pt idx="279">
                  <c:v>7.1</c:v>
                </c:pt>
                <c:pt idx="280">
                  <c:v>6.1</c:v>
                </c:pt>
                <c:pt idx="281">
                  <c:v>5</c:v>
                </c:pt>
                <c:pt idx="282">
                  <c:v>4.5999999999999996</c:v>
                </c:pt>
                <c:pt idx="283">
                  <c:v>4.5999999999999996</c:v>
                </c:pt>
                <c:pt idx="284">
                  <c:v>4.4000000000000004</c:v>
                </c:pt>
                <c:pt idx="285">
                  <c:v>4.3</c:v>
                </c:pt>
                <c:pt idx="286">
                  <c:v>4.0999999999999996</c:v>
                </c:pt>
                <c:pt idx="287">
                  <c:v>3.8</c:v>
                </c:pt>
                <c:pt idx="288">
                  <c:v>3.8</c:v>
                </c:pt>
                <c:pt idx="289">
                  <c:v>3.8</c:v>
                </c:pt>
                <c:pt idx="290">
                  <c:v>3.7</c:v>
                </c:pt>
                <c:pt idx="291">
                  <c:v>3.4</c:v>
                </c:pt>
                <c:pt idx="292">
                  <c:v>3.1</c:v>
                </c:pt>
                <c:pt idx="293">
                  <c:v>3.4</c:v>
                </c:pt>
                <c:pt idx="294">
                  <c:v>3.5</c:v>
                </c:pt>
                <c:pt idx="295">
                  <c:v>4.4000000000000004</c:v>
                </c:pt>
                <c:pt idx="296">
                  <c:v>4.9000000000000004</c:v>
                </c:pt>
                <c:pt idx="297">
                  <c:v>6.1</c:v>
                </c:pt>
                <c:pt idx="298">
                  <c:v>6.6</c:v>
                </c:pt>
                <c:pt idx="299">
                  <c:v>7.2</c:v>
                </c:pt>
                <c:pt idx="300">
                  <c:v>7.5</c:v>
                </c:pt>
                <c:pt idx="301">
                  <c:v>7.1</c:v>
                </c:pt>
                <c:pt idx="302">
                  <c:v>7</c:v>
                </c:pt>
                <c:pt idx="303">
                  <c:v>7.1</c:v>
                </c:pt>
                <c:pt idx="304">
                  <c:v>6.4</c:v>
                </c:pt>
                <c:pt idx="305">
                  <c:v>5.9</c:v>
                </c:pt>
                <c:pt idx="306">
                  <c:v>5.2</c:v>
                </c:pt>
                <c:pt idx="307">
                  <c:v>4.9000000000000004</c:v>
                </c:pt>
                <c:pt idx="308">
                  <c:v>4.4000000000000004</c:v>
                </c:pt>
                <c:pt idx="309">
                  <c:v>4.0999999999999996</c:v>
                </c:pt>
                <c:pt idx="310">
                  <c:v>4.0999999999999996</c:v>
                </c:pt>
                <c:pt idx="311">
                  <c:v>4</c:v>
                </c:pt>
                <c:pt idx="312">
                  <c:v>3.8</c:v>
                </c:pt>
                <c:pt idx="313">
                  <c:v>3.8</c:v>
                </c:pt>
                <c:pt idx="314">
                  <c:v>4</c:v>
                </c:pt>
                <c:pt idx="315">
                  <c:v>3.7</c:v>
                </c:pt>
                <c:pt idx="316">
                  <c:v>3.6</c:v>
                </c:pt>
                <c:pt idx="317">
                  <c:v>3.4</c:v>
                </c:pt>
                <c:pt idx="318">
                  <c:v>3</c:v>
                </c:pt>
                <c:pt idx="319">
                  <c:v>3.1</c:v>
                </c:pt>
                <c:pt idx="320">
                  <c:v>3.6</c:v>
                </c:pt>
                <c:pt idx="321">
                  <c:v>4.0999999999999996</c:v>
                </c:pt>
                <c:pt idx="322">
                  <c:v>5</c:v>
                </c:pt>
                <c:pt idx="323">
                  <c:v>5.7</c:v>
                </c:pt>
                <c:pt idx="324">
                  <c:v>6.1</c:v>
                </c:pt>
                <c:pt idx="325">
                  <c:v>6.6</c:v>
                </c:pt>
                <c:pt idx="326">
                  <c:v>6.7</c:v>
                </c:pt>
                <c:pt idx="327">
                  <c:v>6.3</c:v>
                </c:pt>
                <c:pt idx="328">
                  <c:v>5.5</c:v>
                </c:pt>
                <c:pt idx="329">
                  <c:v>5.2</c:v>
                </c:pt>
                <c:pt idx="330">
                  <c:v>5.2</c:v>
                </c:pt>
                <c:pt idx="331">
                  <c:v>5.0999999999999996</c:v>
                </c:pt>
                <c:pt idx="332">
                  <c:v>4.8</c:v>
                </c:pt>
                <c:pt idx="333">
                  <c:v>4.4000000000000004</c:v>
                </c:pt>
                <c:pt idx="334">
                  <c:v>4.3</c:v>
                </c:pt>
                <c:pt idx="335">
                  <c:v>4.0999999999999996</c:v>
                </c:pt>
                <c:pt idx="336">
                  <c:v>4.0999999999999996</c:v>
                </c:pt>
                <c:pt idx="337">
                  <c:v>4</c:v>
                </c:pt>
                <c:pt idx="338">
                  <c:v>4</c:v>
                </c:pt>
                <c:pt idx="339">
                  <c:v>3.8</c:v>
                </c:pt>
                <c:pt idx="340">
                  <c:v>3.8</c:v>
                </c:pt>
                <c:pt idx="341">
                  <c:v>3.8</c:v>
                </c:pt>
                <c:pt idx="342">
                  <c:v>3.8</c:v>
                </c:pt>
                <c:pt idx="343">
                  <c:v>4.0999999999999996</c:v>
                </c:pt>
                <c:pt idx="344">
                  <c:v>4.2</c:v>
                </c:pt>
                <c:pt idx="345">
                  <c:v>4.7</c:v>
                </c:pt>
                <c:pt idx="346">
                  <c:v>5.2</c:v>
                </c:pt>
                <c:pt idx="347">
                  <c:v>6.9</c:v>
                </c:pt>
                <c:pt idx="348">
                  <c:v>8.3000000000000007</c:v>
                </c:pt>
                <c:pt idx="349">
                  <c:v>8.8000000000000007</c:v>
                </c:pt>
                <c:pt idx="350">
                  <c:v>8.6999999999999993</c:v>
                </c:pt>
                <c:pt idx="351">
                  <c:v>8.6999999999999993</c:v>
                </c:pt>
                <c:pt idx="352">
                  <c:v>8.6999999999999993</c:v>
                </c:pt>
                <c:pt idx="353">
                  <c:v>8.6</c:v>
                </c:pt>
                <c:pt idx="354">
                  <c:v>8.4</c:v>
                </c:pt>
                <c:pt idx="355">
                  <c:v>8.4</c:v>
                </c:pt>
                <c:pt idx="356">
                  <c:v>8.1999999999999993</c:v>
                </c:pt>
                <c:pt idx="357">
                  <c:v>8.1999999999999993</c:v>
                </c:pt>
                <c:pt idx="358">
                  <c:v>8</c:v>
                </c:pt>
                <c:pt idx="359">
                  <c:v>7.5</c:v>
                </c:pt>
                <c:pt idx="360">
                  <c:v>7</c:v>
                </c:pt>
                <c:pt idx="361">
                  <c:v>7.1</c:v>
                </c:pt>
                <c:pt idx="362">
                  <c:v>6.6</c:v>
                </c:pt>
                <c:pt idx="363">
                  <c:v>6.7</c:v>
                </c:pt>
                <c:pt idx="364">
                  <c:v>6.2</c:v>
                </c:pt>
                <c:pt idx="365">
                  <c:v>5.7</c:v>
                </c:pt>
                <c:pt idx="366">
                  <c:v>5.7</c:v>
                </c:pt>
                <c:pt idx="367">
                  <c:v>7.1</c:v>
                </c:pt>
                <c:pt idx="368">
                  <c:v>9.6</c:v>
                </c:pt>
                <c:pt idx="369">
                  <c:v>10.4</c:v>
                </c:pt>
                <c:pt idx="370">
                  <c:v>10.9</c:v>
                </c:pt>
                <c:pt idx="371">
                  <c:v>11.5</c:v>
                </c:pt>
                <c:pt idx="372">
                  <c:v>12.2</c:v>
                </c:pt>
                <c:pt idx="373">
                  <c:v>12.8</c:v>
                </c:pt>
                <c:pt idx="374">
                  <c:v>13</c:v>
                </c:pt>
                <c:pt idx="375">
                  <c:v>12.6</c:v>
                </c:pt>
                <c:pt idx="376">
                  <c:v>12.7</c:v>
                </c:pt>
                <c:pt idx="377">
                  <c:v>12</c:v>
                </c:pt>
                <c:pt idx="378">
                  <c:v>11.3</c:v>
                </c:pt>
                <c:pt idx="379">
                  <c:v>10</c:v>
                </c:pt>
                <c:pt idx="380">
                  <c:v>9.3000000000000007</c:v>
                </c:pt>
                <c:pt idx="381">
                  <c:v>8.6</c:v>
                </c:pt>
                <c:pt idx="382">
                  <c:v>8.5</c:v>
                </c:pt>
                <c:pt idx="383">
                  <c:v>8.4</c:v>
                </c:pt>
                <c:pt idx="384">
                  <c:v>8.6</c:v>
                </c:pt>
                <c:pt idx="385">
                  <c:v>8.8000000000000007</c:v>
                </c:pt>
                <c:pt idx="386">
                  <c:v>8.4</c:v>
                </c:pt>
                <c:pt idx="387">
                  <c:v>7.9</c:v>
                </c:pt>
                <c:pt idx="388">
                  <c:v>7.3</c:v>
                </c:pt>
                <c:pt idx="389">
                  <c:v>6.9</c:v>
                </c:pt>
                <c:pt idx="390">
                  <c:v>6.9</c:v>
                </c:pt>
                <c:pt idx="391">
                  <c:v>8.6999999999999993</c:v>
                </c:pt>
                <c:pt idx="392">
                  <c:v>10.7</c:v>
                </c:pt>
                <c:pt idx="393">
                  <c:v>12.2</c:v>
                </c:pt>
                <c:pt idx="394">
                  <c:v>14.3</c:v>
                </c:pt>
                <c:pt idx="395">
                  <c:v>15.4</c:v>
                </c:pt>
                <c:pt idx="396">
                  <c:v>15.4</c:v>
                </c:pt>
                <c:pt idx="397">
                  <c:v>15</c:v>
                </c:pt>
                <c:pt idx="398">
                  <c:v>15.2</c:v>
                </c:pt>
                <c:pt idx="399">
                  <c:v>15.2</c:v>
                </c:pt>
                <c:pt idx="400">
                  <c:v>14.7</c:v>
                </c:pt>
                <c:pt idx="401">
                  <c:v>13.7</c:v>
                </c:pt>
                <c:pt idx="402">
                  <c:v>12.1</c:v>
                </c:pt>
                <c:pt idx="403">
                  <c:v>10.199999999999999</c:v>
                </c:pt>
                <c:pt idx="404">
                  <c:v>6.4</c:v>
                </c:pt>
                <c:pt idx="405">
                  <c:v>9</c:v>
                </c:pt>
                <c:pt idx="406">
                  <c:v>4.5</c:v>
                </c:pt>
                <c:pt idx="407">
                  <c:v>3.7</c:v>
                </c:pt>
                <c:pt idx="408">
                  <c:v>6.5</c:v>
                </c:pt>
                <c:pt idx="409">
                  <c:v>6.3</c:v>
                </c:pt>
                <c:pt idx="410">
                  <c:v>5.6</c:v>
                </c:pt>
                <c:pt idx="411">
                  <c:v>5</c:v>
                </c:pt>
                <c:pt idx="412">
                  <c:v>3.6</c:v>
                </c:pt>
                <c:pt idx="413">
                  <c:v>3.1</c:v>
                </c:pt>
                <c:pt idx="414">
                  <c:v>2.9</c:v>
                </c:pt>
                <c:pt idx="415">
                  <c:v>4.5999999999999996</c:v>
                </c:pt>
                <c:pt idx="416">
                  <c:v>6.2</c:v>
                </c:pt>
                <c:pt idx="417">
                  <c:v>9</c:v>
                </c:pt>
                <c:pt idx="418">
                  <c:v>10.6</c:v>
                </c:pt>
                <c:pt idx="419">
                  <c:v>12.2</c:v>
                </c:pt>
                <c:pt idx="420">
                  <c:v>14.2</c:v>
                </c:pt>
                <c:pt idx="421">
                  <c:v>14.2</c:v>
                </c:pt>
                <c:pt idx="422">
                  <c:v>13.8</c:v>
                </c:pt>
                <c:pt idx="423">
                  <c:v>13.4</c:v>
                </c:pt>
                <c:pt idx="424">
                  <c:v>13.4</c:v>
                </c:pt>
                <c:pt idx="425">
                  <c:v>12.1</c:v>
                </c:pt>
                <c:pt idx="426">
                  <c:v>10.7</c:v>
                </c:pt>
                <c:pt idx="427">
                  <c:v>9.1999999999999993</c:v>
                </c:pt>
                <c:pt idx="428">
                  <c:v>7.3</c:v>
                </c:pt>
                <c:pt idx="429">
                  <c:v>6.4</c:v>
                </c:pt>
                <c:pt idx="430">
                  <c:v>6.1</c:v>
                </c:pt>
                <c:pt idx="431">
                  <c:v>4.8</c:v>
                </c:pt>
                <c:pt idx="432">
                  <c:v>2.6</c:v>
                </c:pt>
                <c:pt idx="433">
                  <c:v>2.9</c:v>
                </c:pt>
                <c:pt idx="434">
                  <c:v>3.3</c:v>
                </c:pt>
                <c:pt idx="435">
                  <c:v>1</c:v>
                </c:pt>
                <c:pt idx="436">
                  <c:v>2.6</c:v>
                </c:pt>
                <c:pt idx="437">
                  <c:v>-0.2</c:v>
                </c:pt>
                <c:pt idx="438">
                  <c:v>-0.7</c:v>
                </c:pt>
                <c:pt idx="439">
                  <c:v>2.4</c:v>
                </c:pt>
                <c:pt idx="440">
                  <c:v>5.9</c:v>
                </c:pt>
                <c:pt idx="441">
                  <c:v>7.2</c:v>
                </c:pt>
                <c:pt idx="442">
                  <c:v>9.4</c:v>
                </c:pt>
                <c:pt idx="443">
                  <c:v>10.3</c:v>
                </c:pt>
                <c:pt idx="444">
                  <c:v>12.1</c:v>
                </c:pt>
                <c:pt idx="445">
                  <c:v>12.7</c:v>
                </c:pt>
                <c:pt idx="446">
                  <c:v>12.2</c:v>
                </c:pt>
                <c:pt idx="447">
                  <c:v>12.4</c:v>
                </c:pt>
                <c:pt idx="448">
                  <c:v>12.3</c:v>
                </c:pt>
                <c:pt idx="449">
                  <c:v>11.8</c:v>
                </c:pt>
                <c:pt idx="450">
                  <c:v>5.9</c:v>
                </c:pt>
                <c:pt idx="451">
                  <c:v>4.2</c:v>
                </c:pt>
                <c:pt idx="452">
                  <c:v>7.6</c:v>
                </c:pt>
                <c:pt idx="453">
                  <c:v>1.9</c:v>
                </c:pt>
                <c:pt idx="454">
                  <c:v>1.2</c:v>
                </c:pt>
                <c:pt idx="455">
                  <c:v>0.5</c:v>
                </c:pt>
                <c:pt idx="456">
                  <c:v>-0.2</c:v>
                </c:pt>
                <c:pt idx="457">
                  <c:v>-1.1000000000000001</c:v>
                </c:pt>
                <c:pt idx="458">
                  <c:v>-1.8</c:v>
                </c:pt>
                <c:pt idx="459">
                  <c:v>-2.6</c:v>
                </c:pt>
                <c:pt idx="460">
                  <c:v>-2.8</c:v>
                </c:pt>
                <c:pt idx="461">
                  <c:v>-2.9</c:v>
                </c:pt>
                <c:pt idx="462">
                  <c:v>-2.8</c:v>
                </c:pt>
                <c:pt idx="463">
                  <c:v>-0.5</c:v>
                </c:pt>
                <c:pt idx="464">
                  <c:v>3.1</c:v>
                </c:pt>
                <c:pt idx="465">
                  <c:v>6.1</c:v>
                </c:pt>
                <c:pt idx="466">
                  <c:v>6.5</c:v>
                </c:pt>
                <c:pt idx="467">
                  <c:v>9.1</c:v>
                </c:pt>
                <c:pt idx="468">
                  <c:v>11.8</c:v>
                </c:pt>
                <c:pt idx="469">
                  <c:v>12.5</c:v>
                </c:pt>
                <c:pt idx="470">
                  <c:v>12.1</c:v>
                </c:pt>
                <c:pt idx="471">
                  <c:v>12.5</c:v>
                </c:pt>
                <c:pt idx="472">
                  <c:v>12.3</c:v>
                </c:pt>
                <c:pt idx="473">
                  <c:v>11.1</c:v>
                </c:pt>
                <c:pt idx="474">
                  <c:v>5.8</c:v>
                </c:pt>
                <c:pt idx="475">
                  <c:v>4.3</c:v>
                </c:pt>
                <c:pt idx="476">
                  <c:v>2.9</c:v>
                </c:pt>
                <c:pt idx="477">
                  <c:v>1.4</c:v>
                </c:pt>
                <c:pt idx="478">
                  <c:v>1.1000000000000001</c:v>
                </c:pt>
                <c:pt idx="479">
                  <c:v>0.2</c:v>
                </c:pt>
                <c:pt idx="480">
                  <c:v>-0.2</c:v>
                </c:pt>
                <c:pt idx="481">
                  <c:v>-0.5</c:v>
                </c:pt>
                <c:pt idx="482">
                  <c:v>-0.7</c:v>
                </c:pt>
                <c:pt idx="483">
                  <c:v>-2</c:v>
                </c:pt>
                <c:pt idx="484">
                  <c:v>-2.2000000000000002</c:v>
                </c:pt>
                <c:pt idx="485">
                  <c:v>-2.6</c:v>
                </c:pt>
                <c:pt idx="486">
                  <c:v>-2.4</c:v>
                </c:pt>
                <c:pt idx="487">
                  <c:v>1</c:v>
                </c:pt>
                <c:pt idx="488">
                  <c:v>4.5999999999999996</c:v>
                </c:pt>
                <c:pt idx="489">
                  <c:v>8.6</c:v>
                </c:pt>
                <c:pt idx="490">
                  <c:v>10.8</c:v>
                </c:pt>
                <c:pt idx="491">
                  <c:v>13.8</c:v>
                </c:pt>
                <c:pt idx="492">
                  <c:v>16.100000000000001</c:v>
                </c:pt>
                <c:pt idx="493">
                  <c:v>15.2</c:v>
                </c:pt>
                <c:pt idx="494">
                  <c:v>14.3</c:v>
                </c:pt>
                <c:pt idx="495">
                  <c:v>13.9</c:v>
                </c:pt>
                <c:pt idx="496">
                  <c:v>13</c:v>
                </c:pt>
                <c:pt idx="497">
                  <c:v>12.2</c:v>
                </c:pt>
                <c:pt idx="498">
                  <c:v>10.199999999999999</c:v>
                </c:pt>
                <c:pt idx="499">
                  <c:v>9.5</c:v>
                </c:pt>
                <c:pt idx="500">
                  <c:v>8</c:v>
                </c:pt>
                <c:pt idx="501">
                  <c:v>7.6</c:v>
                </c:pt>
                <c:pt idx="502">
                  <c:v>6.9</c:v>
                </c:pt>
                <c:pt idx="503">
                  <c:v>6.8</c:v>
                </c:pt>
                <c:pt idx="504">
                  <c:v>6.8</c:v>
                </c:pt>
                <c:pt idx="505">
                  <c:v>6.4</c:v>
                </c:pt>
                <c:pt idx="506">
                  <c:v>6.1</c:v>
                </c:pt>
                <c:pt idx="507">
                  <c:v>5.5</c:v>
                </c:pt>
                <c:pt idx="508">
                  <c:v>5.6</c:v>
                </c:pt>
                <c:pt idx="509">
                  <c:v>5.9</c:v>
                </c:pt>
                <c:pt idx="510">
                  <c:v>5.3</c:v>
                </c:pt>
                <c:pt idx="511">
                  <c:v>4</c:v>
                </c:pt>
                <c:pt idx="512">
                  <c:v>4</c:v>
                </c:pt>
                <c:pt idx="513">
                  <c:v>3.5</c:v>
                </c:pt>
                <c:pt idx="514">
                  <c:v>4</c:v>
                </c:pt>
                <c:pt idx="515">
                  <c:v>4.5</c:v>
                </c:pt>
                <c:pt idx="516">
                  <c:v>6.5</c:v>
                </c:pt>
                <c:pt idx="517">
                  <c:v>6.4</c:v>
                </c:pt>
                <c:pt idx="518">
                  <c:v>6.6</c:v>
                </c:pt>
                <c:pt idx="519">
                  <c:v>6.8</c:v>
                </c:pt>
                <c:pt idx="520">
                  <c:v>6.5</c:v>
                </c:pt>
                <c:pt idx="521">
                  <c:v>5.5</c:v>
                </c:pt>
                <c:pt idx="522">
                  <c:v>4.5</c:v>
                </c:pt>
                <c:pt idx="523">
                  <c:v>2.9</c:v>
                </c:pt>
                <c:pt idx="524">
                  <c:v>2.4</c:v>
                </c:pt>
                <c:pt idx="525">
                  <c:v>2.1</c:v>
                </c:pt>
                <c:pt idx="526">
                  <c:v>2.1</c:v>
                </c:pt>
                <c:pt idx="527">
                  <c:v>1.5</c:v>
                </c:pt>
                <c:pt idx="528">
                  <c:v>0.5</c:v>
                </c:pt>
                <c:pt idx="529">
                  <c:v>-0.9</c:v>
                </c:pt>
                <c:pt idx="530">
                  <c:v>-1.9</c:v>
                </c:pt>
                <c:pt idx="531">
                  <c:v>-2.2999999999999998</c:v>
                </c:pt>
                <c:pt idx="532">
                  <c:v>-3.1</c:v>
                </c:pt>
                <c:pt idx="533">
                  <c:v>-2</c:v>
                </c:pt>
                <c:pt idx="534">
                  <c:v>-1.2</c:v>
                </c:pt>
                <c:pt idx="535">
                  <c:v>-0.3</c:v>
                </c:pt>
                <c:pt idx="536">
                  <c:v>1.7</c:v>
                </c:pt>
                <c:pt idx="537">
                  <c:v>4.3</c:v>
                </c:pt>
                <c:pt idx="538">
                  <c:v>5.9</c:v>
                </c:pt>
                <c:pt idx="539">
                  <c:v>7.5</c:v>
                </c:pt>
                <c:pt idx="540">
                  <c:v>9.6</c:v>
                </c:pt>
                <c:pt idx="541">
                  <c:v>10</c:v>
                </c:pt>
                <c:pt idx="542">
                  <c:v>9.6</c:v>
                </c:pt>
                <c:pt idx="543">
                  <c:v>10.7</c:v>
                </c:pt>
                <c:pt idx="544">
                  <c:v>10.199999999999999</c:v>
                </c:pt>
                <c:pt idx="545">
                  <c:v>9.6</c:v>
                </c:pt>
                <c:pt idx="546">
                  <c:v>8.1</c:v>
                </c:pt>
                <c:pt idx="547">
                  <c:v>7.6</c:v>
                </c:pt>
                <c:pt idx="548">
                  <c:v>6.2</c:v>
                </c:pt>
                <c:pt idx="549">
                  <c:v>4.2</c:v>
                </c:pt>
                <c:pt idx="550">
                  <c:v>4.3</c:v>
                </c:pt>
                <c:pt idx="551">
                  <c:v>3.6</c:v>
                </c:pt>
                <c:pt idx="552">
                  <c:v>2.8</c:v>
                </c:pt>
                <c:pt idx="553">
                  <c:v>2.9</c:v>
                </c:pt>
                <c:pt idx="554">
                  <c:v>2.6</c:v>
                </c:pt>
                <c:pt idx="555">
                  <c:v>1.7</c:v>
                </c:pt>
                <c:pt idx="556">
                  <c:v>0.5</c:v>
                </c:pt>
                <c:pt idx="557">
                  <c:v>-0.6</c:v>
                </c:pt>
                <c:pt idx="558">
                  <c:v>0.2</c:v>
                </c:pt>
                <c:pt idx="559">
                  <c:v>2.8</c:v>
                </c:pt>
                <c:pt idx="560">
                  <c:v>4.8</c:v>
                </c:pt>
                <c:pt idx="561">
                  <c:v>7</c:v>
                </c:pt>
                <c:pt idx="562">
                  <c:v>10.1</c:v>
                </c:pt>
                <c:pt idx="563">
                  <c:v>13.2</c:v>
                </c:pt>
                <c:pt idx="564">
                  <c:v>14.2</c:v>
                </c:pt>
                <c:pt idx="565">
                  <c:v>14.1</c:v>
                </c:pt>
                <c:pt idx="566">
                  <c:v>14.7</c:v>
                </c:pt>
                <c:pt idx="567">
                  <c:v>14.6</c:v>
                </c:pt>
                <c:pt idx="568">
                  <c:v>15.1</c:v>
                </c:pt>
                <c:pt idx="569">
                  <c:v>12.2</c:v>
                </c:pt>
                <c:pt idx="570">
                  <c:v>10.7</c:v>
                </c:pt>
                <c:pt idx="571">
                  <c:v>8.4</c:v>
                </c:pt>
                <c:pt idx="572">
                  <c:v>6.6</c:v>
                </c:pt>
                <c:pt idx="573">
                  <c:v>5.3</c:v>
                </c:pt>
                <c:pt idx="574">
                  <c:v>3.6</c:v>
                </c:pt>
                <c:pt idx="575">
                  <c:v>3.1</c:v>
                </c:pt>
                <c:pt idx="576">
                  <c:v>2.8</c:v>
                </c:pt>
                <c:pt idx="577">
                  <c:v>2</c:v>
                </c:pt>
                <c:pt idx="578">
                  <c:v>0.6</c:v>
                </c:pt>
                <c:pt idx="579">
                  <c:v>0.4</c:v>
                </c:pt>
                <c:pt idx="580">
                  <c:v>0.5</c:v>
                </c:pt>
                <c:pt idx="581">
                  <c:v>-0.1</c:v>
                </c:pt>
                <c:pt idx="582">
                  <c:v>0.2</c:v>
                </c:pt>
                <c:pt idx="583">
                  <c:v>3.8</c:v>
                </c:pt>
                <c:pt idx="584">
                  <c:v>8.6</c:v>
                </c:pt>
                <c:pt idx="585">
                  <c:v>11.4</c:v>
                </c:pt>
                <c:pt idx="586">
                  <c:v>13.1</c:v>
                </c:pt>
                <c:pt idx="587">
                  <c:v>15.4</c:v>
                </c:pt>
                <c:pt idx="588">
                  <c:v>17.3</c:v>
                </c:pt>
                <c:pt idx="589">
                  <c:v>19.3</c:v>
                </c:pt>
                <c:pt idx="590">
                  <c:v>18.2</c:v>
                </c:pt>
                <c:pt idx="591">
                  <c:v>18.2</c:v>
                </c:pt>
                <c:pt idx="592">
                  <c:v>17.2</c:v>
                </c:pt>
                <c:pt idx="593">
                  <c:v>16</c:v>
                </c:pt>
                <c:pt idx="594">
                  <c:v>15.1</c:v>
                </c:pt>
                <c:pt idx="595">
                  <c:v>14.6</c:v>
                </c:pt>
                <c:pt idx="596">
                  <c:v>14.3</c:v>
                </c:pt>
                <c:pt idx="597">
                  <c:v>13.8</c:v>
                </c:pt>
                <c:pt idx="598">
                  <c:v>13.1</c:v>
                </c:pt>
                <c:pt idx="599">
                  <c:v>12.8</c:v>
                </c:pt>
                <c:pt idx="600">
                  <c:v>12.4</c:v>
                </c:pt>
                <c:pt idx="601">
                  <c:v>11.5</c:v>
                </c:pt>
                <c:pt idx="602">
                  <c:v>12.5</c:v>
                </c:pt>
                <c:pt idx="603">
                  <c:v>12.4</c:v>
                </c:pt>
                <c:pt idx="604">
                  <c:v>12.1</c:v>
                </c:pt>
                <c:pt idx="605">
                  <c:v>11.3</c:v>
                </c:pt>
                <c:pt idx="606">
                  <c:v>11.2</c:v>
                </c:pt>
                <c:pt idx="607">
                  <c:v>12.1</c:v>
                </c:pt>
                <c:pt idx="608">
                  <c:v>13.2</c:v>
                </c:pt>
                <c:pt idx="609">
                  <c:v>15.6</c:v>
                </c:pt>
                <c:pt idx="610">
                  <c:v>15.3</c:v>
                </c:pt>
                <c:pt idx="611">
                  <c:v>17.5</c:v>
                </c:pt>
                <c:pt idx="612">
                  <c:v>16.399999999999999</c:v>
                </c:pt>
                <c:pt idx="613">
                  <c:v>15.9</c:v>
                </c:pt>
                <c:pt idx="614">
                  <c:v>16</c:v>
                </c:pt>
                <c:pt idx="615">
                  <c:v>15.5</c:v>
                </c:pt>
                <c:pt idx="616">
                  <c:v>15</c:v>
                </c:pt>
                <c:pt idx="617">
                  <c:v>12.6</c:v>
                </c:pt>
                <c:pt idx="618">
                  <c:v>10.9</c:v>
                </c:pt>
                <c:pt idx="619">
                  <c:v>10.199999999999999</c:v>
                </c:pt>
                <c:pt idx="620">
                  <c:v>9.6999999999999993</c:v>
                </c:pt>
                <c:pt idx="621">
                  <c:v>9.5</c:v>
                </c:pt>
                <c:pt idx="622">
                  <c:v>9.3000000000000007</c:v>
                </c:pt>
                <c:pt idx="623">
                  <c:v>9.1999999999999993</c:v>
                </c:pt>
                <c:pt idx="624">
                  <c:v>9.1</c:v>
                </c:pt>
                <c:pt idx="625">
                  <c:v>8.5</c:v>
                </c:pt>
                <c:pt idx="626">
                  <c:v>7.5</c:v>
                </c:pt>
                <c:pt idx="627">
                  <c:v>6.7</c:v>
                </c:pt>
                <c:pt idx="628">
                  <c:v>6.1</c:v>
                </c:pt>
                <c:pt idx="629">
                  <c:v>6</c:v>
                </c:pt>
                <c:pt idx="630">
                  <c:v>6</c:v>
                </c:pt>
                <c:pt idx="631">
                  <c:v>6.7</c:v>
                </c:pt>
                <c:pt idx="632">
                  <c:v>7.5</c:v>
                </c:pt>
                <c:pt idx="633">
                  <c:v>9.1</c:v>
                </c:pt>
                <c:pt idx="634">
                  <c:v>10</c:v>
                </c:pt>
                <c:pt idx="635">
                  <c:v>11</c:v>
                </c:pt>
                <c:pt idx="636">
                  <c:v>11.2</c:v>
                </c:pt>
                <c:pt idx="637">
                  <c:v>12.9</c:v>
                </c:pt>
                <c:pt idx="638">
                  <c:v>12.2</c:v>
                </c:pt>
                <c:pt idx="639">
                  <c:v>12.2</c:v>
                </c:pt>
                <c:pt idx="640">
                  <c:v>11.5</c:v>
                </c:pt>
                <c:pt idx="641">
                  <c:v>10.5</c:v>
                </c:pt>
                <c:pt idx="642">
                  <c:v>9.4</c:v>
                </c:pt>
                <c:pt idx="643">
                  <c:v>8.9</c:v>
                </c:pt>
                <c:pt idx="644">
                  <c:v>8.5</c:v>
                </c:pt>
                <c:pt idx="645">
                  <c:v>7</c:v>
                </c:pt>
                <c:pt idx="646">
                  <c:v>7.7</c:v>
                </c:pt>
                <c:pt idx="647">
                  <c:v>7.6</c:v>
                </c:pt>
                <c:pt idx="648">
                  <c:v>7.9</c:v>
                </c:pt>
                <c:pt idx="649">
                  <c:v>7.7</c:v>
                </c:pt>
                <c:pt idx="650">
                  <c:v>7.6</c:v>
                </c:pt>
                <c:pt idx="651">
                  <c:v>7.3</c:v>
                </c:pt>
                <c:pt idx="652">
                  <c:v>6.8</c:v>
                </c:pt>
                <c:pt idx="653">
                  <c:v>6.6</c:v>
                </c:pt>
                <c:pt idx="654">
                  <c:v>6.8</c:v>
                </c:pt>
                <c:pt idx="655">
                  <c:v>7.1</c:v>
                </c:pt>
                <c:pt idx="656">
                  <c:v>8.1999999999999993</c:v>
                </c:pt>
                <c:pt idx="657">
                  <c:v>8.9</c:v>
                </c:pt>
                <c:pt idx="658">
                  <c:v>8.8000000000000007</c:v>
                </c:pt>
                <c:pt idx="659">
                  <c:v>9.8000000000000007</c:v>
                </c:pt>
                <c:pt idx="660">
                  <c:v>9.1</c:v>
                </c:pt>
                <c:pt idx="661">
                  <c:v>10</c:v>
                </c:pt>
                <c:pt idx="662">
                  <c:v>10.5</c:v>
                </c:pt>
                <c:pt idx="663">
                  <c:v>10.199999999999999</c:v>
                </c:pt>
                <c:pt idx="664">
                  <c:v>10.4</c:v>
                </c:pt>
                <c:pt idx="665">
                  <c:v>9.1</c:v>
                </c:pt>
                <c:pt idx="666">
                  <c:v>6.1</c:v>
                </c:pt>
                <c:pt idx="667">
                  <c:v>4.3</c:v>
                </c:pt>
                <c:pt idx="668">
                  <c:v>5.0999999999999996</c:v>
                </c:pt>
                <c:pt idx="669">
                  <c:v>4.9000000000000004</c:v>
                </c:pt>
                <c:pt idx="670">
                  <c:v>5</c:v>
                </c:pt>
                <c:pt idx="671">
                  <c:v>4.4000000000000004</c:v>
                </c:pt>
                <c:pt idx="672">
                  <c:v>4.4000000000000004</c:v>
                </c:pt>
                <c:pt idx="673">
                  <c:v>4.5</c:v>
                </c:pt>
                <c:pt idx="674">
                  <c:v>5</c:v>
                </c:pt>
                <c:pt idx="675">
                  <c:v>5.7</c:v>
                </c:pt>
                <c:pt idx="676">
                  <c:v>6.4</c:v>
                </c:pt>
                <c:pt idx="677">
                  <c:v>7</c:v>
                </c:pt>
                <c:pt idx="678">
                  <c:v>7.7</c:v>
                </c:pt>
                <c:pt idx="679">
                  <c:v>7.4</c:v>
                </c:pt>
                <c:pt idx="680">
                  <c:v>8.6</c:v>
                </c:pt>
                <c:pt idx="681">
                  <c:v>11.7</c:v>
                </c:pt>
                <c:pt idx="682">
                  <c:v>12.3</c:v>
                </c:pt>
                <c:pt idx="683">
                  <c:v>13.1</c:v>
                </c:pt>
                <c:pt idx="684">
                  <c:v>13.8</c:v>
                </c:pt>
                <c:pt idx="685">
                  <c:v>14.1</c:v>
                </c:pt>
                <c:pt idx="686">
                  <c:v>12.2</c:v>
                </c:pt>
                <c:pt idx="687">
                  <c:v>11.4</c:v>
                </c:pt>
                <c:pt idx="688">
                  <c:v>11.3</c:v>
                </c:pt>
                <c:pt idx="689">
                  <c:v>10.6</c:v>
                </c:pt>
                <c:pt idx="690">
                  <c:v>10.199999999999999</c:v>
                </c:pt>
                <c:pt idx="691">
                  <c:v>10</c:v>
                </c:pt>
                <c:pt idx="692">
                  <c:v>10.3</c:v>
                </c:pt>
                <c:pt idx="693">
                  <c:v>10.7</c:v>
                </c:pt>
                <c:pt idx="694">
                  <c:v>11.1</c:v>
                </c:pt>
                <c:pt idx="695">
                  <c:v>11.7</c:v>
                </c:pt>
                <c:pt idx="696">
                  <c:v>12.1</c:v>
                </c:pt>
                <c:pt idx="697">
                  <c:v>7.7</c:v>
                </c:pt>
                <c:pt idx="698">
                  <c:v>8</c:v>
                </c:pt>
                <c:pt idx="699">
                  <c:v>8</c:v>
                </c:pt>
                <c:pt idx="700">
                  <c:v>8.1</c:v>
                </c:pt>
                <c:pt idx="701">
                  <c:v>8</c:v>
                </c:pt>
                <c:pt idx="702">
                  <c:v>8.1999999999999993</c:v>
                </c:pt>
                <c:pt idx="703">
                  <c:v>8.8000000000000007</c:v>
                </c:pt>
                <c:pt idx="704">
                  <c:v>8</c:v>
                </c:pt>
                <c:pt idx="705">
                  <c:v>4</c:v>
                </c:pt>
                <c:pt idx="706">
                  <c:v>9.6</c:v>
                </c:pt>
                <c:pt idx="707">
                  <c:v>9.1999999999999993</c:v>
                </c:pt>
                <c:pt idx="708">
                  <c:v>10.7</c:v>
                </c:pt>
                <c:pt idx="709">
                  <c:v>9.4</c:v>
                </c:pt>
                <c:pt idx="710">
                  <c:v>8.9</c:v>
                </c:pt>
                <c:pt idx="711">
                  <c:v>10</c:v>
                </c:pt>
                <c:pt idx="712">
                  <c:v>8.8000000000000007</c:v>
                </c:pt>
                <c:pt idx="713">
                  <c:v>8.9</c:v>
                </c:pt>
                <c:pt idx="714">
                  <c:v>6.6</c:v>
                </c:pt>
                <c:pt idx="715">
                  <c:v>6.1</c:v>
                </c:pt>
                <c:pt idx="716">
                  <c:v>5.6</c:v>
                </c:pt>
                <c:pt idx="717">
                  <c:v>4.5</c:v>
                </c:pt>
                <c:pt idx="718">
                  <c:v>4.5999999999999996</c:v>
                </c:pt>
                <c:pt idx="719">
                  <c:v>4.0999999999999996</c:v>
                </c:pt>
                <c:pt idx="720">
                  <c:v>4.4000000000000004</c:v>
                </c:pt>
                <c:pt idx="721">
                  <c:v>4.3</c:v>
                </c:pt>
                <c:pt idx="722">
                  <c:v>4.2</c:v>
                </c:pt>
                <c:pt idx="723">
                  <c:v>4.5999999999999996</c:v>
                </c:pt>
                <c:pt idx="724">
                  <c:v>4.9000000000000004</c:v>
                </c:pt>
                <c:pt idx="725">
                  <c:v>3.5</c:v>
                </c:pt>
                <c:pt idx="726">
                  <c:v>2.2000000000000002</c:v>
                </c:pt>
                <c:pt idx="727">
                  <c:v>1.5</c:v>
                </c:pt>
                <c:pt idx="728">
                  <c:v>2</c:v>
                </c:pt>
                <c:pt idx="729">
                  <c:v>3.1</c:v>
                </c:pt>
                <c:pt idx="730">
                  <c:v>5.4</c:v>
                </c:pt>
                <c:pt idx="731">
                  <c:v>12.8</c:v>
                </c:pt>
                <c:pt idx="732">
                  <c:v>7.9</c:v>
                </c:pt>
                <c:pt idx="733">
                  <c:v>9.5</c:v>
                </c:pt>
                <c:pt idx="734">
                  <c:v>12.1</c:v>
                </c:pt>
                <c:pt idx="735">
                  <c:v>13.3</c:v>
                </c:pt>
                <c:pt idx="736">
                  <c:v>12.7</c:v>
                </c:pt>
                <c:pt idx="737">
                  <c:v>10</c:v>
                </c:pt>
                <c:pt idx="738">
                  <c:v>9.5</c:v>
                </c:pt>
                <c:pt idx="739">
                  <c:v>7.6</c:v>
                </c:pt>
                <c:pt idx="740">
                  <c:v>7.6</c:v>
                </c:pt>
                <c:pt idx="741">
                  <c:v>6.6</c:v>
                </c:pt>
                <c:pt idx="742">
                  <c:v>6.2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528896"/>
        <c:axId val="264590976"/>
      </c:lineChart>
      <c:catAx>
        <c:axId val="312528896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264590976"/>
        <c:crossesAt val="-10"/>
        <c:auto val="1"/>
        <c:lblAlgn val="ctr"/>
        <c:lblOffset val="100"/>
        <c:tickLblSkip val="24"/>
        <c:noMultiLvlLbl val="0"/>
      </c:catAx>
      <c:valAx>
        <c:axId val="264590976"/>
        <c:scaling>
          <c:orientation val="minMax"/>
          <c:max val="25"/>
          <c:min val="-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312528896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[1]březen!$K$1</c:f>
              <c:strCache>
                <c:ptCount val="1"/>
                <c:pt idx="0">
                  <c:v>tlak (hPa)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74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2</c:v>
              </c:pt>
              <c:pt idx="25">
                <c:v>2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2</c:v>
              </c:pt>
              <c:pt idx="32">
                <c:v>2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7">
                <c:v>2</c:v>
              </c:pt>
              <c:pt idx="38">
                <c:v>2</c:v>
              </c:pt>
              <c:pt idx="39">
                <c:v>2</c:v>
              </c:pt>
              <c:pt idx="40">
                <c:v>2</c:v>
              </c:pt>
              <c:pt idx="41">
                <c:v>2</c:v>
              </c:pt>
              <c:pt idx="42">
                <c:v>2</c:v>
              </c:pt>
              <c:pt idx="43">
                <c:v>2</c:v>
              </c:pt>
              <c:pt idx="44">
                <c:v>2</c:v>
              </c:pt>
              <c:pt idx="45">
                <c:v>2</c:v>
              </c:pt>
              <c:pt idx="46">
                <c:v>2</c:v>
              </c:pt>
              <c:pt idx="47">
                <c:v>2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</c:v>
              </c:pt>
              <c:pt idx="52">
                <c:v>3</c:v>
              </c:pt>
              <c:pt idx="53">
                <c:v>3</c:v>
              </c:pt>
              <c:pt idx="54">
                <c:v>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3</c:v>
              </c:pt>
              <c:pt idx="60">
                <c:v>3</c:v>
              </c:pt>
              <c:pt idx="61">
                <c:v>3</c:v>
              </c:pt>
              <c:pt idx="62">
                <c:v>3</c:v>
              </c:pt>
              <c:pt idx="63">
                <c:v>3</c:v>
              </c:pt>
              <c:pt idx="64">
                <c:v>3</c:v>
              </c:pt>
              <c:pt idx="65">
                <c:v>3</c:v>
              </c:pt>
              <c:pt idx="66">
                <c:v>3</c:v>
              </c:pt>
              <c:pt idx="67">
                <c:v>3</c:v>
              </c:pt>
              <c:pt idx="68">
                <c:v>3</c:v>
              </c:pt>
              <c:pt idx="69">
                <c:v>3</c:v>
              </c:pt>
              <c:pt idx="70">
                <c:v>3</c:v>
              </c:pt>
              <c:pt idx="71">
                <c:v>3</c:v>
              </c:pt>
              <c:pt idx="72">
                <c:v>4</c:v>
              </c:pt>
              <c:pt idx="73">
                <c:v>4</c:v>
              </c:pt>
              <c:pt idx="74">
                <c:v>4</c:v>
              </c:pt>
              <c:pt idx="75">
                <c:v>4</c:v>
              </c:pt>
              <c:pt idx="76">
                <c:v>4</c:v>
              </c:pt>
              <c:pt idx="77">
                <c:v>4</c:v>
              </c:pt>
              <c:pt idx="78">
                <c:v>4</c:v>
              </c:pt>
              <c:pt idx="79">
                <c:v>4</c:v>
              </c:pt>
              <c:pt idx="80">
                <c:v>4</c:v>
              </c:pt>
              <c:pt idx="81">
                <c:v>4</c:v>
              </c:pt>
              <c:pt idx="82">
                <c:v>4</c:v>
              </c:pt>
              <c:pt idx="83">
                <c:v>4</c:v>
              </c:pt>
              <c:pt idx="84">
                <c:v>4</c:v>
              </c:pt>
              <c:pt idx="85">
                <c:v>4</c:v>
              </c:pt>
              <c:pt idx="86">
                <c:v>4</c:v>
              </c:pt>
              <c:pt idx="87">
                <c:v>4</c:v>
              </c:pt>
              <c:pt idx="88">
                <c:v>4</c:v>
              </c:pt>
              <c:pt idx="89">
                <c:v>4</c:v>
              </c:pt>
              <c:pt idx="90">
                <c:v>4</c:v>
              </c:pt>
              <c:pt idx="91">
                <c:v>4</c:v>
              </c:pt>
              <c:pt idx="92">
                <c:v>4</c:v>
              </c:pt>
              <c:pt idx="93">
                <c:v>4</c:v>
              </c:pt>
              <c:pt idx="94">
                <c:v>4</c:v>
              </c:pt>
              <c:pt idx="95">
                <c:v>4</c:v>
              </c:pt>
              <c:pt idx="96">
                <c:v>5</c:v>
              </c:pt>
              <c:pt idx="97">
                <c:v>5</c:v>
              </c:pt>
              <c:pt idx="98">
                <c:v>5</c:v>
              </c:pt>
              <c:pt idx="99">
                <c:v>5</c:v>
              </c:pt>
              <c:pt idx="100">
                <c:v>5</c:v>
              </c:pt>
              <c:pt idx="101">
                <c:v>5</c:v>
              </c:pt>
              <c:pt idx="102">
                <c:v>5</c:v>
              </c:pt>
              <c:pt idx="103">
                <c:v>5</c:v>
              </c:pt>
              <c:pt idx="104">
                <c:v>5</c:v>
              </c:pt>
              <c:pt idx="105">
                <c:v>5</c:v>
              </c:pt>
              <c:pt idx="106">
                <c:v>5</c:v>
              </c:pt>
              <c:pt idx="107">
                <c:v>5</c:v>
              </c:pt>
              <c:pt idx="108">
                <c:v>5</c:v>
              </c:pt>
              <c:pt idx="109">
                <c:v>5</c:v>
              </c:pt>
              <c:pt idx="110">
                <c:v>5</c:v>
              </c:pt>
              <c:pt idx="111">
                <c:v>5</c:v>
              </c:pt>
              <c:pt idx="112">
                <c:v>5</c:v>
              </c:pt>
              <c:pt idx="113">
                <c:v>5</c:v>
              </c:pt>
              <c:pt idx="114">
                <c:v>5</c:v>
              </c:pt>
              <c:pt idx="115">
                <c:v>5</c:v>
              </c:pt>
              <c:pt idx="116">
                <c:v>5</c:v>
              </c:pt>
              <c:pt idx="117">
                <c:v>5</c:v>
              </c:pt>
              <c:pt idx="118">
                <c:v>5</c:v>
              </c:pt>
              <c:pt idx="119">
                <c:v>5</c:v>
              </c:pt>
              <c:pt idx="120">
                <c:v>6</c:v>
              </c:pt>
              <c:pt idx="121">
                <c:v>6</c:v>
              </c:pt>
              <c:pt idx="122">
                <c:v>6</c:v>
              </c:pt>
              <c:pt idx="123">
                <c:v>6</c:v>
              </c:pt>
              <c:pt idx="124">
                <c:v>6</c:v>
              </c:pt>
              <c:pt idx="125">
                <c:v>6</c:v>
              </c:pt>
              <c:pt idx="126">
                <c:v>6</c:v>
              </c:pt>
              <c:pt idx="127">
                <c:v>6</c:v>
              </c:pt>
              <c:pt idx="128">
                <c:v>6</c:v>
              </c:pt>
              <c:pt idx="129">
                <c:v>6</c:v>
              </c:pt>
              <c:pt idx="130">
                <c:v>6</c:v>
              </c:pt>
              <c:pt idx="131">
                <c:v>6</c:v>
              </c:pt>
              <c:pt idx="132">
                <c:v>6</c:v>
              </c:pt>
              <c:pt idx="133">
                <c:v>6</c:v>
              </c:pt>
              <c:pt idx="134">
                <c:v>6</c:v>
              </c:pt>
              <c:pt idx="135">
                <c:v>6</c:v>
              </c:pt>
              <c:pt idx="136">
                <c:v>6</c:v>
              </c:pt>
              <c:pt idx="137">
                <c:v>6</c:v>
              </c:pt>
              <c:pt idx="138">
                <c:v>6</c:v>
              </c:pt>
              <c:pt idx="139">
                <c:v>6</c:v>
              </c:pt>
              <c:pt idx="140">
                <c:v>6</c:v>
              </c:pt>
              <c:pt idx="141">
                <c:v>6</c:v>
              </c:pt>
              <c:pt idx="142">
                <c:v>6</c:v>
              </c:pt>
              <c:pt idx="143">
                <c:v>6</c:v>
              </c:pt>
              <c:pt idx="144">
                <c:v>7</c:v>
              </c:pt>
              <c:pt idx="145">
                <c:v>7</c:v>
              </c:pt>
              <c:pt idx="146">
                <c:v>7</c:v>
              </c:pt>
              <c:pt idx="147">
                <c:v>7</c:v>
              </c:pt>
              <c:pt idx="148">
                <c:v>7</c:v>
              </c:pt>
              <c:pt idx="149">
                <c:v>7</c:v>
              </c:pt>
              <c:pt idx="150">
                <c:v>7</c:v>
              </c:pt>
              <c:pt idx="151">
                <c:v>7</c:v>
              </c:pt>
              <c:pt idx="152">
                <c:v>7</c:v>
              </c:pt>
              <c:pt idx="153">
                <c:v>7</c:v>
              </c:pt>
              <c:pt idx="154">
                <c:v>7</c:v>
              </c:pt>
              <c:pt idx="155">
                <c:v>7</c:v>
              </c:pt>
              <c:pt idx="156">
                <c:v>7</c:v>
              </c:pt>
              <c:pt idx="157">
                <c:v>7</c:v>
              </c:pt>
              <c:pt idx="158">
                <c:v>7</c:v>
              </c:pt>
              <c:pt idx="159">
                <c:v>7</c:v>
              </c:pt>
              <c:pt idx="160">
                <c:v>7</c:v>
              </c:pt>
              <c:pt idx="161">
                <c:v>7</c:v>
              </c:pt>
              <c:pt idx="162">
                <c:v>7</c:v>
              </c:pt>
              <c:pt idx="163">
                <c:v>7</c:v>
              </c:pt>
              <c:pt idx="164">
                <c:v>7</c:v>
              </c:pt>
              <c:pt idx="165">
                <c:v>7</c:v>
              </c:pt>
              <c:pt idx="166">
                <c:v>7</c:v>
              </c:pt>
              <c:pt idx="167">
                <c:v>7</c:v>
              </c:pt>
              <c:pt idx="168">
                <c:v>8</c:v>
              </c:pt>
              <c:pt idx="169">
                <c:v>8</c:v>
              </c:pt>
              <c:pt idx="170">
                <c:v>8</c:v>
              </c:pt>
              <c:pt idx="171">
                <c:v>8</c:v>
              </c:pt>
              <c:pt idx="172">
                <c:v>8</c:v>
              </c:pt>
              <c:pt idx="173">
                <c:v>8</c:v>
              </c:pt>
              <c:pt idx="174">
                <c:v>8</c:v>
              </c:pt>
              <c:pt idx="175">
                <c:v>8</c:v>
              </c:pt>
              <c:pt idx="176">
                <c:v>8</c:v>
              </c:pt>
              <c:pt idx="177">
                <c:v>8</c:v>
              </c:pt>
              <c:pt idx="178">
                <c:v>8</c:v>
              </c:pt>
              <c:pt idx="179">
                <c:v>8</c:v>
              </c:pt>
              <c:pt idx="180">
                <c:v>8</c:v>
              </c:pt>
              <c:pt idx="181">
                <c:v>8</c:v>
              </c:pt>
              <c:pt idx="182">
                <c:v>8</c:v>
              </c:pt>
              <c:pt idx="183">
                <c:v>8</c:v>
              </c:pt>
              <c:pt idx="184">
                <c:v>8</c:v>
              </c:pt>
              <c:pt idx="185">
                <c:v>8</c:v>
              </c:pt>
              <c:pt idx="186">
                <c:v>8</c:v>
              </c:pt>
              <c:pt idx="187">
                <c:v>8</c:v>
              </c:pt>
              <c:pt idx="188">
                <c:v>8</c:v>
              </c:pt>
              <c:pt idx="189">
                <c:v>8</c:v>
              </c:pt>
              <c:pt idx="190">
                <c:v>8</c:v>
              </c:pt>
              <c:pt idx="191">
                <c:v>8</c:v>
              </c:pt>
              <c:pt idx="192">
                <c:v>9</c:v>
              </c:pt>
              <c:pt idx="193">
                <c:v>9</c:v>
              </c:pt>
              <c:pt idx="194">
                <c:v>9</c:v>
              </c:pt>
              <c:pt idx="195">
                <c:v>9</c:v>
              </c:pt>
              <c:pt idx="196">
                <c:v>9</c:v>
              </c:pt>
              <c:pt idx="197">
                <c:v>9</c:v>
              </c:pt>
              <c:pt idx="198">
                <c:v>9</c:v>
              </c:pt>
              <c:pt idx="199">
                <c:v>9</c:v>
              </c:pt>
              <c:pt idx="200">
                <c:v>9</c:v>
              </c:pt>
              <c:pt idx="201">
                <c:v>9</c:v>
              </c:pt>
              <c:pt idx="202">
                <c:v>9</c:v>
              </c:pt>
              <c:pt idx="203">
                <c:v>9</c:v>
              </c:pt>
              <c:pt idx="204">
                <c:v>9</c:v>
              </c:pt>
              <c:pt idx="205">
                <c:v>9</c:v>
              </c:pt>
              <c:pt idx="206">
                <c:v>9</c:v>
              </c:pt>
              <c:pt idx="207">
                <c:v>9</c:v>
              </c:pt>
              <c:pt idx="208">
                <c:v>9</c:v>
              </c:pt>
              <c:pt idx="209">
                <c:v>9</c:v>
              </c:pt>
              <c:pt idx="210">
                <c:v>9</c:v>
              </c:pt>
              <c:pt idx="211">
                <c:v>9</c:v>
              </c:pt>
              <c:pt idx="212">
                <c:v>9</c:v>
              </c:pt>
              <c:pt idx="213">
                <c:v>9</c:v>
              </c:pt>
              <c:pt idx="214">
                <c:v>9</c:v>
              </c:pt>
              <c:pt idx="215">
                <c:v>9</c:v>
              </c:pt>
              <c:pt idx="216">
                <c:v>10</c:v>
              </c:pt>
              <c:pt idx="217">
                <c:v>10</c:v>
              </c:pt>
              <c:pt idx="218">
                <c:v>10</c:v>
              </c:pt>
              <c:pt idx="219">
                <c:v>10</c:v>
              </c:pt>
              <c:pt idx="220">
                <c:v>10</c:v>
              </c:pt>
              <c:pt idx="221">
                <c:v>10</c:v>
              </c:pt>
              <c:pt idx="222">
                <c:v>10</c:v>
              </c:pt>
              <c:pt idx="223">
                <c:v>10</c:v>
              </c:pt>
              <c:pt idx="224">
                <c:v>10</c:v>
              </c:pt>
              <c:pt idx="225">
                <c:v>10</c:v>
              </c:pt>
              <c:pt idx="226">
                <c:v>10</c:v>
              </c:pt>
              <c:pt idx="227">
                <c:v>10</c:v>
              </c:pt>
              <c:pt idx="228">
                <c:v>10</c:v>
              </c:pt>
              <c:pt idx="229">
                <c:v>10</c:v>
              </c:pt>
              <c:pt idx="230">
                <c:v>10</c:v>
              </c:pt>
              <c:pt idx="231">
                <c:v>10</c:v>
              </c:pt>
              <c:pt idx="232">
                <c:v>10</c:v>
              </c:pt>
              <c:pt idx="233">
                <c:v>10</c:v>
              </c:pt>
              <c:pt idx="234">
                <c:v>10</c:v>
              </c:pt>
              <c:pt idx="235">
                <c:v>10</c:v>
              </c:pt>
              <c:pt idx="236">
                <c:v>10</c:v>
              </c:pt>
              <c:pt idx="237">
                <c:v>10</c:v>
              </c:pt>
              <c:pt idx="238">
                <c:v>10</c:v>
              </c:pt>
              <c:pt idx="239">
                <c:v>10</c:v>
              </c:pt>
              <c:pt idx="240">
                <c:v>11</c:v>
              </c:pt>
              <c:pt idx="241">
                <c:v>11</c:v>
              </c:pt>
              <c:pt idx="242">
                <c:v>11</c:v>
              </c:pt>
              <c:pt idx="243">
                <c:v>11</c:v>
              </c:pt>
              <c:pt idx="244">
                <c:v>11</c:v>
              </c:pt>
              <c:pt idx="245">
                <c:v>11</c:v>
              </c:pt>
              <c:pt idx="246">
                <c:v>11</c:v>
              </c:pt>
              <c:pt idx="247">
                <c:v>11</c:v>
              </c:pt>
              <c:pt idx="248">
                <c:v>11</c:v>
              </c:pt>
              <c:pt idx="249">
                <c:v>11</c:v>
              </c:pt>
              <c:pt idx="250">
                <c:v>11</c:v>
              </c:pt>
              <c:pt idx="251">
                <c:v>11</c:v>
              </c:pt>
              <c:pt idx="252">
                <c:v>11</c:v>
              </c:pt>
              <c:pt idx="253">
                <c:v>11</c:v>
              </c:pt>
              <c:pt idx="254">
                <c:v>11</c:v>
              </c:pt>
              <c:pt idx="255">
                <c:v>11</c:v>
              </c:pt>
              <c:pt idx="256">
                <c:v>11</c:v>
              </c:pt>
              <c:pt idx="257">
                <c:v>11</c:v>
              </c:pt>
              <c:pt idx="258">
                <c:v>11</c:v>
              </c:pt>
              <c:pt idx="259">
                <c:v>11</c:v>
              </c:pt>
              <c:pt idx="260">
                <c:v>11</c:v>
              </c:pt>
              <c:pt idx="261">
                <c:v>11</c:v>
              </c:pt>
              <c:pt idx="262">
                <c:v>11</c:v>
              </c:pt>
              <c:pt idx="263">
                <c:v>11</c:v>
              </c:pt>
              <c:pt idx="264">
                <c:v>12</c:v>
              </c:pt>
              <c:pt idx="265">
                <c:v>12</c:v>
              </c:pt>
              <c:pt idx="266">
                <c:v>12</c:v>
              </c:pt>
              <c:pt idx="267">
                <c:v>12</c:v>
              </c:pt>
              <c:pt idx="268">
                <c:v>12</c:v>
              </c:pt>
              <c:pt idx="269">
                <c:v>12</c:v>
              </c:pt>
              <c:pt idx="270">
                <c:v>12</c:v>
              </c:pt>
              <c:pt idx="271">
                <c:v>12</c:v>
              </c:pt>
              <c:pt idx="272">
                <c:v>12</c:v>
              </c:pt>
              <c:pt idx="273">
                <c:v>12</c:v>
              </c:pt>
              <c:pt idx="274">
                <c:v>12</c:v>
              </c:pt>
              <c:pt idx="275">
                <c:v>12</c:v>
              </c:pt>
              <c:pt idx="276">
                <c:v>12</c:v>
              </c:pt>
              <c:pt idx="277">
                <c:v>12</c:v>
              </c:pt>
              <c:pt idx="278">
                <c:v>12</c:v>
              </c:pt>
              <c:pt idx="279">
                <c:v>12</c:v>
              </c:pt>
              <c:pt idx="280">
                <c:v>12</c:v>
              </c:pt>
              <c:pt idx="281">
                <c:v>12</c:v>
              </c:pt>
              <c:pt idx="282">
                <c:v>12</c:v>
              </c:pt>
              <c:pt idx="283">
                <c:v>12</c:v>
              </c:pt>
              <c:pt idx="284">
                <c:v>12</c:v>
              </c:pt>
              <c:pt idx="285">
                <c:v>12</c:v>
              </c:pt>
              <c:pt idx="286">
                <c:v>12</c:v>
              </c:pt>
              <c:pt idx="287">
                <c:v>12</c:v>
              </c:pt>
              <c:pt idx="288">
                <c:v>13</c:v>
              </c:pt>
              <c:pt idx="289">
                <c:v>13</c:v>
              </c:pt>
              <c:pt idx="290">
                <c:v>13</c:v>
              </c:pt>
              <c:pt idx="291">
                <c:v>13</c:v>
              </c:pt>
              <c:pt idx="292">
                <c:v>13</c:v>
              </c:pt>
              <c:pt idx="293">
                <c:v>13</c:v>
              </c:pt>
              <c:pt idx="294">
                <c:v>13</c:v>
              </c:pt>
              <c:pt idx="295">
                <c:v>13</c:v>
              </c:pt>
              <c:pt idx="296">
                <c:v>13</c:v>
              </c:pt>
              <c:pt idx="297">
                <c:v>13</c:v>
              </c:pt>
              <c:pt idx="298">
                <c:v>13</c:v>
              </c:pt>
              <c:pt idx="299">
                <c:v>13</c:v>
              </c:pt>
              <c:pt idx="300">
                <c:v>13</c:v>
              </c:pt>
              <c:pt idx="301">
                <c:v>13</c:v>
              </c:pt>
              <c:pt idx="302">
                <c:v>13</c:v>
              </c:pt>
              <c:pt idx="303">
                <c:v>13</c:v>
              </c:pt>
              <c:pt idx="304">
                <c:v>13</c:v>
              </c:pt>
              <c:pt idx="305">
                <c:v>13</c:v>
              </c:pt>
              <c:pt idx="306">
                <c:v>13</c:v>
              </c:pt>
              <c:pt idx="307">
                <c:v>13</c:v>
              </c:pt>
              <c:pt idx="308">
                <c:v>13</c:v>
              </c:pt>
              <c:pt idx="309">
                <c:v>13</c:v>
              </c:pt>
              <c:pt idx="310">
                <c:v>13</c:v>
              </c:pt>
              <c:pt idx="311">
                <c:v>13</c:v>
              </c:pt>
              <c:pt idx="312">
                <c:v>14</c:v>
              </c:pt>
              <c:pt idx="313">
                <c:v>14</c:v>
              </c:pt>
              <c:pt idx="314">
                <c:v>14</c:v>
              </c:pt>
              <c:pt idx="315">
                <c:v>14</c:v>
              </c:pt>
              <c:pt idx="316">
                <c:v>14</c:v>
              </c:pt>
              <c:pt idx="317">
                <c:v>14</c:v>
              </c:pt>
              <c:pt idx="318">
                <c:v>14</c:v>
              </c:pt>
              <c:pt idx="319">
                <c:v>14</c:v>
              </c:pt>
              <c:pt idx="320">
                <c:v>14</c:v>
              </c:pt>
              <c:pt idx="321">
                <c:v>14</c:v>
              </c:pt>
              <c:pt idx="322">
                <c:v>14</c:v>
              </c:pt>
              <c:pt idx="323">
                <c:v>14</c:v>
              </c:pt>
              <c:pt idx="324">
                <c:v>14</c:v>
              </c:pt>
              <c:pt idx="325">
                <c:v>14</c:v>
              </c:pt>
              <c:pt idx="326">
                <c:v>14</c:v>
              </c:pt>
              <c:pt idx="327">
                <c:v>14</c:v>
              </c:pt>
              <c:pt idx="328">
                <c:v>14</c:v>
              </c:pt>
              <c:pt idx="329">
                <c:v>14</c:v>
              </c:pt>
              <c:pt idx="330">
                <c:v>14</c:v>
              </c:pt>
              <c:pt idx="331">
                <c:v>14</c:v>
              </c:pt>
              <c:pt idx="332">
                <c:v>14</c:v>
              </c:pt>
              <c:pt idx="333">
                <c:v>14</c:v>
              </c:pt>
              <c:pt idx="334">
                <c:v>14</c:v>
              </c:pt>
              <c:pt idx="335">
                <c:v>14</c:v>
              </c:pt>
              <c:pt idx="336">
                <c:v>15</c:v>
              </c:pt>
              <c:pt idx="337">
                <c:v>15</c:v>
              </c:pt>
              <c:pt idx="338">
                <c:v>15</c:v>
              </c:pt>
              <c:pt idx="339">
                <c:v>15</c:v>
              </c:pt>
              <c:pt idx="340">
                <c:v>15</c:v>
              </c:pt>
              <c:pt idx="341">
                <c:v>15</c:v>
              </c:pt>
              <c:pt idx="342">
                <c:v>15</c:v>
              </c:pt>
              <c:pt idx="343">
                <c:v>15</c:v>
              </c:pt>
              <c:pt idx="344">
                <c:v>15</c:v>
              </c:pt>
              <c:pt idx="345">
                <c:v>15</c:v>
              </c:pt>
              <c:pt idx="346">
                <c:v>15</c:v>
              </c:pt>
              <c:pt idx="347">
                <c:v>15</c:v>
              </c:pt>
              <c:pt idx="348">
                <c:v>15</c:v>
              </c:pt>
              <c:pt idx="349">
                <c:v>15</c:v>
              </c:pt>
              <c:pt idx="350">
                <c:v>15</c:v>
              </c:pt>
              <c:pt idx="351">
                <c:v>15</c:v>
              </c:pt>
              <c:pt idx="352">
                <c:v>15</c:v>
              </c:pt>
              <c:pt idx="353">
                <c:v>15</c:v>
              </c:pt>
              <c:pt idx="354">
                <c:v>15</c:v>
              </c:pt>
              <c:pt idx="355">
                <c:v>15</c:v>
              </c:pt>
              <c:pt idx="356">
                <c:v>15</c:v>
              </c:pt>
              <c:pt idx="357">
                <c:v>15</c:v>
              </c:pt>
              <c:pt idx="358">
                <c:v>15</c:v>
              </c:pt>
              <c:pt idx="359">
                <c:v>15</c:v>
              </c:pt>
              <c:pt idx="360">
                <c:v>16</c:v>
              </c:pt>
              <c:pt idx="361">
                <c:v>16</c:v>
              </c:pt>
              <c:pt idx="362">
                <c:v>16</c:v>
              </c:pt>
              <c:pt idx="363">
                <c:v>16</c:v>
              </c:pt>
              <c:pt idx="364">
                <c:v>16</c:v>
              </c:pt>
              <c:pt idx="365">
                <c:v>16</c:v>
              </c:pt>
              <c:pt idx="366">
                <c:v>16</c:v>
              </c:pt>
              <c:pt idx="367">
                <c:v>16</c:v>
              </c:pt>
              <c:pt idx="368">
                <c:v>16</c:v>
              </c:pt>
              <c:pt idx="369">
                <c:v>16</c:v>
              </c:pt>
              <c:pt idx="370">
                <c:v>16</c:v>
              </c:pt>
              <c:pt idx="371">
                <c:v>16</c:v>
              </c:pt>
              <c:pt idx="372">
                <c:v>16</c:v>
              </c:pt>
              <c:pt idx="373">
                <c:v>16</c:v>
              </c:pt>
              <c:pt idx="374">
                <c:v>16</c:v>
              </c:pt>
              <c:pt idx="375">
                <c:v>16</c:v>
              </c:pt>
              <c:pt idx="376">
                <c:v>16</c:v>
              </c:pt>
              <c:pt idx="377">
                <c:v>16</c:v>
              </c:pt>
              <c:pt idx="378">
                <c:v>16</c:v>
              </c:pt>
              <c:pt idx="379">
                <c:v>16</c:v>
              </c:pt>
              <c:pt idx="380">
                <c:v>16</c:v>
              </c:pt>
              <c:pt idx="381">
                <c:v>16</c:v>
              </c:pt>
              <c:pt idx="382">
                <c:v>16</c:v>
              </c:pt>
              <c:pt idx="383">
                <c:v>16</c:v>
              </c:pt>
              <c:pt idx="384">
                <c:v>17</c:v>
              </c:pt>
              <c:pt idx="385">
                <c:v>17</c:v>
              </c:pt>
              <c:pt idx="386">
                <c:v>17</c:v>
              </c:pt>
              <c:pt idx="387">
                <c:v>17</c:v>
              </c:pt>
              <c:pt idx="388">
                <c:v>17</c:v>
              </c:pt>
              <c:pt idx="389">
                <c:v>17</c:v>
              </c:pt>
              <c:pt idx="390">
                <c:v>17</c:v>
              </c:pt>
              <c:pt idx="391">
                <c:v>17</c:v>
              </c:pt>
              <c:pt idx="392">
                <c:v>17</c:v>
              </c:pt>
              <c:pt idx="393">
                <c:v>17</c:v>
              </c:pt>
              <c:pt idx="394">
                <c:v>17</c:v>
              </c:pt>
              <c:pt idx="395">
                <c:v>17</c:v>
              </c:pt>
              <c:pt idx="396">
                <c:v>17</c:v>
              </c:pt>
              <c:pt idx="397">
                <c:v>17</c:v>
              </c:pt>
              <c:pt idx="398">
                <c:v>17</c:v>
              </c:pt>
              <c:pt idx="399">
                <c:v>17</c:v>
              </c:pt>
              <c:pt idx="400">
                <c:v>17</c:v>
              </c:pt>
              <c:pt idx="401">
                <c:v>17</c:v>
              </c:pt>
              <c:pt idx="402">
                <c:v>17</c:v>
              </c:pt>
              <c:pt idx="403">
                <c:v>17</c:v>
              </c:pt>
              <c:pt idx="404">
                <c:v>17</c:v>
              </c:pt>
              <c:pt idx="405">
                <c:v>17</c:v>
              </c:pt>
              <c:pt idx="406">
                <c:v>17</c:v>
              </c:pt>
              <c:pt idx="407">
                <c:v>17</c:v>
              </c:pt>
              <c:pt idx="408">
                <c:v>18</c:v>
              </c:pt>
              <c:pt idx="409">
                <c:v>18</c:v>
              </c:pt>
              <c:pt idx="410">
                <c:v>18</c:v>
              </c:pt>
              <c:pt idx="411">
                <c:v>18</c:v>
              </c:pt>
              <c:pt idx="412">
                <c:v>18</c:v>
              </c:pt>
              <c:pt idx="413">
                <c:v>18</c:v>
              </c:pt>
              <c:pt idx="414">
                <c:v>18</c:v>
              </c:pt>
              <c:pt idx="415">
                <c:v>18</c:v>
              </c:pt>
              <c:pt idx="416">
                <c:v>18</c:v>
              </c:pt>
              <c:pt idx="417">
                <c:v>18</c:v>
              </c:pt>
              <c:pt idx="418">
                <c:v>18</c:v>
              </c:pt>
              <c:pt idx="419">
                <c:v>18</c:v>
              </c:pt>
              <c:pt idx="420">
                <c:v>18</c:v>
              </c:pt>
              <c:pt idx="421">
                <c:v>18</c:v>
              </c:pt>
              <c:pt idx="422">
                <c:v>18</c:v>
              </c:pt>
              <c:pt idx="423">
                <c:v>18</c:v>
              </c:pt>
              <c:pt idx="424">
                <c:v>18</c:v>
              </c:pt>
              <c:pt idx="425">
                <c:v>18</c:v>
              </c:pt>
              <c:pt idx="426">
                <c:v>18</c:v>
              </c:pt>
              <c:pt idx="427">
                <c:v>18</c:v>
              </c:pt>
              <c:pt idx="428">
                <c:v>18</c:v>
              </c:pt>
              <c:pt idx="429">
                <c:v>18</c:v>
              </c:pt>
              <c:pt idx="430">
                <c:v>18</c:v>
              </c:pt>
              <c:pt idx="431">
                <c:v>18</c:v>
              </c:pt>
              <c:pt idx="432">
                <c:v>19</c:v>
              </c:pt>
              <c:pt idx="433">
                <c:v>19</c:v>
              </c:pt>
              <c:pt idx="434">
                <c:v>19</c:v>
              </c:pt>
              <c:pt idx="435">
                <c:v>19</c:v>
              </c:pt>
              <c:pt idx="436">
                <c:v>19</c:v>
              </c:pt>
              <c:pt idx="437">
                <c:v>19</c:v>
              </c:pt>
              <c:pt idx="438">
                <c:v>19</c:v>
              </c:pt>
              <c:pt idx="439">
                <c:v>19</c:v>
              </c:pt>
              <c:pt idx="440">
                <c:v>19</c:v>
              </c:pt>
              <c:pt idx="441">
                <c:v>19</c:v>
              </c:pt>
              <c:pt idx="442">
                <c:v>19</c:v>
              </c:pt>
              <c:pt idx="443">
                <c:v>19</c:v>
              </c:pt>
              <c:pt idx="444">
                <c:v>19</c:v>
              </c:pt>
              <c:pt idx="445">
                <c:v>19</c:v>
              </c:pt>
              <c:pt idx="446">
                <c:v>19</c:v>
              </c:pt>
              <c:pt idx="447">
                <c:v>19</c:v>
              </c:pt>
              <c:pt idx="448">
                <c:v>19</c:v>
              </c:pt>
              <c:pt idx="449">
                <c:v>19</c:v>
              </c:pt>
              <c:pt idx="450">
                <c:v>19</c:v>
              </c:pt>
              <c:pt idx="451">
                <c:v>19</c:v>
              </c:pt>
              <c:pt idx="452">
                <c:v>19</c:v>
              </c:pt>
              <c:pt idx="453">
                <c:v>19</c:v>
              </c:pt>
              <c:pt idx="454">
                <c:v>19</c:v>
              </c:pt>
              <c:pt idx="455">
                <c:v>19</c:v>
              </c:pt>
              <c:pt idx="456">
                <c:v>20</c:v>
              </c:pt>
              <c:pt idx="457">
                <c:v>20</c:v>
              </c:pt>
              <c:pt idx="458">
                <c:v>20</c:v>
              </c:pt>
              <c:pt idx="459">
                <c:v>20</c:v>
              </c:pt>
              <c:pt idx="460">
                <c:v>20</c:v>
              </c:pt>
              <c:pt idx="461">
                <c:v>20</c:v>
              </c:pt>
              <c:pt idx="462">
                <c:v>20</c:v>
              </c:pt>
              <c:pt idx="463">
                <c:v>20</c:v>
              </c:pt>
              <c:pt idx="464">
                <c:v>20</c:v>
              </c:pt>
              <c:pt idx="465">
                <c:v>20</c:v>
              </c:pt>
              <c:pt idx="466">
                <c:v>20</c:v>
              </c:pt>
              <c:pt idx="467">
                <c:v>20</c:v>
              </c:pt>
              <c:pt idx="468">
                <c:v>20</c:v>
              </c:pt>
              <c:pt idx="469">
                <c:v>20</c:v>
              </c:pt>
              <c:pt idx="470">
                <c:v>20</c:v>
              </c:pt>
              <c:pt idx="471">
                <c:v>20</c:v>
              </c:pt>
              <c:pt idx="472">
                <c:v>20</c:v>
              </c:pt>
              <c:pt idx="473">
                <c:v>20</c:v>
              </c:pt>
              <c:pt idx="474">
                <c:v>20</c:v>
              </c:pt>
              <c:pt idx="475">
                <c:v>20</c:v>
              </c:pt>
              <c:pt idx="476">
                <c:v>20</c:v>
              </c:pt>
              <c:pt idx="477">
                <c:v>20</c:v>
              </c:pt>
              <c:pt idx="478">
                <c:v>20</c:v>
              </c:pt>
              <c:pt idx="479">
                <c:v>20</c:v>
              </c:pt>
              <c:pt idx="480">
                <c:v>21</c:v>
              </c:pt>
              <c:pt idx="481">
                <c:v>21</c:v>
              </c:pt>
              <c:pt idx="482">
                <c:v>21</c:v>
              </c:pt>
              <c:pt idx="483">
                <c:v>21</c:v>
              </c:pt>
              <c:pt idx="484">
                <c:v>21</c:v>
              </c:pt>
              <c:pt idx="485">
                <c:v>21</c:v>
              </c:pt>
              <c:pt idx="486">
                <c:v>21</c:v>
              </c:pt>
              <c:pt idx="487">
                <c:v>21</c:v>
              </c:pt>
              <c:pt idx="488">
                <c:v>21</c:v>
              </c:pt>
              <c:pt idx="489">
                <c:v>21</c:v>
              </c:pt>
              <c:pt idx="490">
                <c:v>21</c:v>
              </c:pt>
              <c:pt idx="491">
                <c:v>21</c:v>
              </c:pt>
              <c:pt idx="492">
                <c:v>21</c:v>
              </c:pt>
              <c:pt idx="493">
                <c:v>21</c:v>
              </c:pt>
              <c:pt idx="494">
                <c:v>21</c:v>
              </c:pt>
              <c:pt idx="495">
                <c:v>21</c:v>
              </c:pt>
              <c:pt idx="496">
                <c:v>21</c:v>
              </c:pt>
              <c:pt idx="497">
                <c:v>21</c:v>
              </c:pt>
              <c:pt idx="498">
                <c:v>21</c:v>
              </c:pt>
              <c:pt idx="499">
                <c:v>21</c:v>
              </c:pt>
              <c:pt idx="500">
                <c:v>21</c:v>
              </c:pt>
              <c:pt idx="501">
                <c:v>21</c:v>
              </c:pt>
              <c:pt idx="502">
                <c:v>21</c:v>
              </c:pt>
              <c:pt idx="503">
                <c:v>21</c:v>
              </c:pt>
              <c:pt idx="504">
                <c:v>22</c:v>
              </c:pt>
              <c:pt idx="505">
                <c:v>22</c:v>
              </c:pt>
              <c:pt idx="506">
                <c:v>22</c:v>
              </c:pt>
              <c:pt idx="507">
                <c:v>22</c:v>
              </c:pt>
              <c:pt idx="508">
                <c:v>22</c:v>
              </c:pt>
              <c:pt idx="509">
                <c:v>22</c:v>
              </c:pt>
              <c:pt idx="510">
                <c:v>22</c:v>
              </c:pt>
              <c:pt idx="511">
                <c:v>22</c:v>
              </c:pt>
              <c:pt idx="512">
                <c:v>22</c:v>
              </c:pt>
              <c:pt idx="513">
                <c:v>22</c:v>
              </c:pt>
              <c:pt idx="514">
                <c:v>22</c:v>
              </c:pt>
              <c:pt idx="515">
                <c:v>22</c:v>
              </c:pt>
              <c:pt idx="516">
                <c:v>22</c:v>
              </c:pt>
              <c:pt idx="517">
                <c:v>22</c:v>
              </c:pt>
              <c:pt idx="518">
                <c:v>22</c:v>
              </c:pt>
              <c:pt idx="519">
                <c:v>22</c:v>
              </c:pt>
              <c:pt idx="520">
                <c:v>22</c:v>
              </c:pt>
              <c:pt idx="521">
                <c:v>22</c:v>
              </c:pt>
              <c:pt idx="522">
                <c:v>22</c:v>
              </c:pt>
              <c:pt idx="523">
                <c:v>22</c:v>
              </c:pt>
              <c:pt idx="524">
                <c:v>22</c:v>
              </c:pt>
              <c:pt idx="525">
                <c:v>22</c:v>
              </c:pt>
              <c:pt idx="526">
                <c:v>22</c:v>
              </c:pt>
              <c:pt idx="527">
                <c:v>22</c:v>
              </c:pt>
              <c:pt idx="528">
                <c:v>23</c:v>
              </c:pt>
              <c:pt idx="529">
                <c:v>23</c:v>
              </c:pt>
              <c:pt idx="530">
                <c:v>23</c:v>
              </c:pt>
              <c:pt idx="531">
                <c:v>23</c:v>
              </c:pt>
              <c:pt idx="532">
                <c:v>23</c:v>
              </c:pt>
              <c:pt idx="533">
                <c:v>23</c:v>
              </c:pt>
              <c:pt idx="534">
                <c:v>23</c:v>
              </c:pt>
              <c:pt idx="535">
                <c:v>23</c:v>
              </c:pt>
              <c:pt idx="536">
                <c:v>23</c:v>
              </c:pt>
              <c:pt idx="537">
                <c:v>23</c:v>
              </c:pt>
              <c:pt idx="538">
                <c:v>23</c:v>
              </c:pt>
              <c:pt idx="539">
                <c:v>23</c:v>
              </c:pt>
              <c:pt idx="540">
                <c:v>23</c:v>
              </c:pt>
              <c:pt idx="541">
                <c:v>23</c:v>
              </c:pt>
              <c:pt idx="542">
                <c:v>23</c:v>
              </c:pt>
              <c:pt idx="543">
                <c:v>23</c:v>
              </c:pt>
              <c:pt idx="544">
                <c:v>23</c:v>
              </c:pt>
              <c:pt idx="545">
                <c:v>23</c:v>
              </c:pt>
              <c:pt idx="546">
                <c:v>23</c:v>
              </c:pt>
              <c:pt idx="547">
                <c:v>23</c:v>
              </c:pt>
              <c:pt idx="548">
                <c:v>23</c:v>
              </c:pt>
              <c:pt idx="549">
                <c:v>23</c:v>
              </c:pt>
              <c:pt idx="550">
                <c:v>23</c:v>
              </c:pt>
              <c:pt idx="551">
                <c:v>23</c:v>
              </c:pt>
              <c:pt idx="552">
                <c:v>24</c:v>
              </c:pt>
              <c:pt idx="553">
                <c:v>24</c:v>
              </c:pt>
              <c:pt idx="554">
                <c:v>24</c:v>
              </c:pt>
              <c:pt idx="555">
                <c:v>24</c:v>
              </c:pt>
              <c:pt idx="556">
                <c:v>24</c:v>
              </c:pt>
              <c:pt idx="557">
                <c:v>24</c:v>
              </c:pt>
              <c:pt idx="558">
                <c:v>24</c:v>
              </c:pt>
              <c:pt idx="559">
                <c:v>24</c:v>
              </c:pt>
              <c:pt idx="560">
                <c:v>24</c:v>
              </c:pt>
              <c:pt idx="561">
                <c:v>24</c:v>
              </c:pt>
              <c:pt idx="562">
                <c:v>24</c:v>
              </c:pt>
              <c:pt idx="563">
                <c:v>24</c:v>
              </c:pt>
              <c:pt idx="564">
                <c:v>24</c:v>
              </c:pt>
              <c:pt idx="565">
                <c:v>24</c:v>
              </c:pt>
              <c:pt idx="566">
                <c:v>24</c:v>
              </c:pt>
              <c:pt idx="567">
                <c:v>24</c:v>
              </c:pt>
              <c:pt idx="568">
                <c:v>24</c:v>
              </c:pt>
              <c:pt idx="569">
                <c:v>24</c:v>
              </c:pt>
              <c:pt idx="570">
                <c:v>24</c:v>
              </c:pt>
              <c:pt idx="571">
                <c:v>24</c:v>
              </c:pt>
              <c:pt idx="572">
                <c:v>24</c:v>
              </c:pt>
              <c:pt idx="573">
                <c:v>24</c:v>
              </c:pt>
              <c:pt idx="574">
                <c:v>24</c:v>
              </c:pt>
              <c:pt idx="575">
                <c:v>24</c:v>
              </c:pt>
              <c:pt idx="576">
                <c:v>25</c:v>
              </c:pt>
              <c:pt idx="577">
                <c:v>25</c:v>
              </c:pt>
              <c:pt idx="578">
                <c:v>25</c:v>
              </c:pt>
              <c:pt idx="579">
                <c:v>25</c:v>
              </c:pt>
              <c:pt idx="580">
                <c:v>25</c:v>
              </c:pt>
              <c:pt idx="581">
                <c:v>25</c:v>
              </c:pt>
              <c:pt idx="582">
                <c:v>25</c:v>
              </c:pt>
              <c:pt idx="583">
                <c:v>25</c:v>
              </c:pt>
              <c:pt idx="584">
                <c:v>25</c:v>
              </c:pt>
              <c:pt idx="585">
                <c:v>25</c:v>
              </c:pt>
              <c:pt idx="586">
                <c:v>25</c:v>
              </c:pt>
              <c:pt idx="587">
                <c:v>25</c:v>
              </c:pt>
              <c:pt idx="588">
                <c:v>25</c:v>
              </c:pt>
              <c:pt idx="589">
                <c:v>25</c:v>
              </c:pt>
              <c:pt idx="590">
                <c:v>25</c:v>
              </c:pt>
              <c:pt idx="591">
                <c:v>25</c:v>
              </c:pt>
              <c:pt idx="592">
                <c:v>25</c:v>
              </c:pt>
              <c:pt idx="593">
                <c:v>25</c:v>
              </c:pt>
              <c:pt idx="594">
                <c:v>25</c:v>
              </c:pt>
              <c:pt idx="595">
                <c:v>25</c:v>
              </c:pt>
              <c:pt idx="596">
                <c:v>25</c:v>
              </c:pt>
              <c:pt idx="597">
                <c:v>25</c:v>
              </c:pt>
              <c:pt idx="598">
                <c:v>25</c:v>
              </c:pt>
              <c:pt idx="599">
                <c:v>25</c:v>
              </c:pt>
              <c:pt idx="600">
                <c:v>26</c:v>
              </c:pt>
              <c:pt idx="601">
                <c:v>26</c:v>
              </c:pt>
              <c:pt idx="602">
                <c:v>26</c:v>
              </c:pt>
              <c:pt idx="603">
                <c:v>26</c:v>
              </c:pt>
              <c:pt idx="604">
                <c:v>26</c:v>
              </c:pt>
              <c:pt idx="605">
                <c:v>26</c:v>
              </c:pt>
              <c:pt idx="606">
                <c:v>26</c:v>
              </c:pt>
              <c:pt idx="607">
                <c:v>26</c:v>
              </c:pt>
              <c:pt idx="608">
                <c:v>26</c:v>
              </c:pt>
              <c:pt idx="609">
                <c:v>26</c:v>
              </c:pt>
              <c:pt idx="610">
                <c:v>26</c:v>
              </c:pt>
              <c:pt idx="611">
                <c:v>26</c:v>
              </c:pt>
              <c:pt idx="612">
                <c:v>26</c:v>
              </c:pt>
              <c:pt idx="613">
                <c:v>26</c:v>
              </c:pt>
              <c:pt idx="614">
                <c:v>26</c:v>
              </c:pt>
              <c:pt idx="615">
                <c:v>26</c:v>
              </c:pt>
              <c:pt idx="616">
                <c:v>26</c:v>
              </c:pt>
              <c:pt idx="617">
                <c:v>26</c:v>
              </c:pt>
              <c:pt idx="618">
                <c:v>26</c:v>
              </c:pt>
              <c:pt idx="619">
                <c:v>26</c:v>
              </c:pt>
              <c:pt idx="620">
                <c:v>26</c:v>
              </c:pt>
              <c:pt idx="621">
                <c:v>26</c:v>
              </c:pt>
              <c:pt idx="622">
                <c:v>26</c:v>
              </c:pt>
              <c:pt idx="623">
                <c:v>26</c:v>
              </c:pt>
              <c:pt idx="624">
                <c:v>27</c:v>
              </c:pt>
              <c:pt idx="625">
                <c:v>27</c:v>
              </c:pt>
              <c:pt idx="626">
                <c:v>27</c:v>
              </c:pt>
              <c:pt idx="627">
                <c:v>27</c:v>
              </c:pt>
              <c:pt idx="628">
                <c:v>27</c:v>
              </c:pt>
              <c:pt idx="629">
                <c:v>27</c:v>
              </c:pt>
              <c:pt idx="630">
                <c:v>27</c:v>
              </c:pt>
              <c:pt idx="631">
                <c:v>27</c:v>
              </c:pt>
              <c:pt idx="632">
                <c:v>27</c:v>
              </c:pt>
              <c:pt idx="633">
                <c:v>27</c:v>
              </c:pt>
              <c:pt idx="634">
                <c:v>27</c:v>
              </c:pt>
              <c:pt idx="635">
                <c:v>27</c:v>
              </c:pt>
              <c:pt idx="636">
                <c:v>27</c:v>
              </c:pt>
              <c:pt idx="637">
                <c:v>27</c:v>
              </c:pt>
              <c:pt idx="638">
                <c:v>27</c:v>
              </c:pt>
              <c:pt idx="639">
                <c:v>27</c:v>
              </c:pt>
              <c:pt idx="640">
                <c:v>27</c:v>
              </c:pt>
              <c:pt idx="641">
                <c:v>27</c:v>
              </c:pt>
              <c:pt idx="642">
                <c:v>27</c:v>
              </c:pt>
              <c:pt idx="643">
                <c:v>27</c:v>
              </c:pt>
              <c:pt idx="644">
                <c:v>27</c:v>
              </c:pt>
              <c:pt idx="645">
                <c:v>27</c:v>
              </c:pt>
              <c:pt idx="646">
                <c:v>27</c:v>
              </c:pt>
              <c:pt idx="647">
                <c:v>27</c:v>
              </c:pt>
              <c:pt idx="648">
                <c:v>28</c:v>
              </c:pt>
              <c:pt idx="649">
                <c:v>28</c:v>
              </c:pt>
              <c:pt idx="650">
                <c:v>28</c:v>
              </c:pt>
              <c:pt idx="651">
                <c:v>28</c:v>
              </c:pt>
              <c:pt idx="652">
                <c:v>28</c:v>
              </c:pt>
              <c:pt idx="653">
                <c:v>28</c:v>
              </c:pt>
              <c:pt idx="654">
                <c:v>28</c:v>
              </c:pt>
              <c:pt idx="655">
                <c:v>28</c:v>
              </c:pt>
              <c:pt idx="656">
                <c:v>28</c:v>
              </c:pt>
              <c:pt idx="657">
                <c:v>28</c:v>
              </c:pt>
              <c:pt idx="658">
                <c:v>28</c:v>
              </c:pt>
              <c:pt idx="659">
                <c:v>28</c:v>
              </c:pt>
              <c:pt idx="660">
                <c:v>28</c:v>
              </c:pt>
              <c:pt idx="661">
                <c:v>28</c:v>
              </c:pt>
              <c:pt idx="662">
                <c:v>28</c:v>
              </c:pt>
              <c:pt idx="663">
                <c:v>28</c:v>
              </c:pt>
              <c:pt idx="664">
                <c:v>28</c:v>
              </c:pt>
              <c:pt idx="665">
                <c:v>28</c:v>
              </c:pt>
              <c:pt idx="666">
                <c:v>28</c:v>
              </c:pt>
              <c:pt idx="667">
                <c:v>28</c:v>
              </c:pt>
              <c:pt idx="668">
                <c:v>28</c:v>
              </c:pt>
              <c:pt idx="669">
                <c:v>28</c:v>
              </c:pt>
              <c:pt idx="670">
                <c:v>28</c:v>
              </c:pt>
              <c:pt idx="671">
                <c:v>28</c:v>
              </c:pt>
              <c:pt idx="672">
                <c:v>29</c:v>
              </c:pt>
              <c:pt idx="673">
                <c:v>29</c:v>
              </c:pt>
              <c:pt idx="674">
                <c:v>29</c:v>
              </c:pt>
              <c:pt idx="675">
                <c:v>29</c:v>
              </c:pt>
              <c:pt idx="676">
                <c:v>29</c:v>
              </c:pt>
              <c:pt idx="677">
                <c:v>29</c:v>
              </c:pt>
              <c:pt idx="678">
                <c:v>29</c:v>
              </c:pt>
              <c:pt idx="679">
                <c:v>29</c:v>
              </c:pt>
              <c:pt idx="680">
                <c:v>29</c:v>
              </c:pt>
              <c:pt idx="681">
                <c:v>29</c:v>
              </c:pt>
              <c:pt idx="682">
                <c:v>29</c:v>
              </c:pt>
              <c:pt idx="683">
                <c:v>29</c:v>
              </c:pt>
              <c:pt idx="684">
                <c:v>29</c:v>
              </c:pt>
              <c:pt idx="685">
                <c:v>29</c:v>
              </c:pt>
              <c:pt idx="686">
                <c:v>29</c:v>
              </c:pt>
              <c:pt idx="687">
                <c:v>29</c:v>
              </c:pt>
              <c:pt idx="688">
                <c:v>29</c:v>
              </c:pt>
              <c:pt idx="689">
                <c:v>29</c:v>
              </c:pt>
              <c:pt idx="690">
                <c:v>29</c:v>
              </c:pt>
              <c:pt idx="691">
                <c:v>29</c:v>
              </c:pt>
              <c:pt idx="692">
                <c:v>29</c:v>
              </c:pt>
              <c:pt idx="693">
                <c:v>29</c:v>
              </c:pt>
              <c:pt idx="694">
                <c:v>29</c:v>
              </c:pt>
              <c:pt idx="695">
                <c:v>29</c:v>
              </c:pt>
              <c:pt idx="696">
                <c:v>30</c:v>
              </c:pt>
              <c:pt idx="697">
                <c:v>30</c:v>
              </c:pt>
              <c:pt idx="698">
                <c:v>30</c:v>
              </c:pt>
              <c:pt idx="699">
                <c:v>30</c:v>
              </c:pt>
              <c:pt idx="700">
                <c:v>30</c:v>
              </c:pt>
              <c:pt idx="701">
                <c:v>30</c:v>
              </c:pt>
              <c:pt idx="702">
                <c:v>30</c:v>
              </c:pt>
              <c:pt idx="703">
                <c:v>30</c:v>
              </c:pt>
              <c:pt idx="704">
                <c:v>30</c:v>
              </c:pt>
              <c:pt idx="705">
                <c:v>30</c:v>
              </c:pt>
              <c:pt idx="706">
                <c:v>30</c:v>
              </c:pt>
              <c:pt idx="707">
                <c:v>30</c:v>
              </c:pt>
              <c:pt idx="708">
                <c:v>30</c:v>
              </c:pt>
              <c:pt idx="709">
                <c:v>30</c:v>
              </c:pt>
              <c:pt idx="710">
                <c:v>30</c:v>
              </c:pt>
              <c:pt idx="711">
                <c:v>30</c:v>
              </c:pt>
              <c:pt idx="712">
                <c:v>30</c:v>
              </c:pt>
              <c:pt idx="713">
                <c:v>30</c:v>
              </c:pt>
              <c:pt idx="714">
                <c:v>30</c:v>
              </c:pt>
              <c:pt idx="715">
                <c:v>30</c:v>
              </c:pt>
              <c:pt idx="716">
                <c:v>30</c:v>
              </c:pt>
              <c:pt idx="717">
                <c:v>30</c:v>
              </c:pt>
              <c:pt idx="718">
                <c:v>30</c:v>
              </c:pt>
              <c:pt idx="719">
                <c:v>30</c:v>
              </c:pt>
              <c:pt idx="720">
                <c:v>31</c:v>
              </c:pt>
              <c:pt idx="721">
                <c:v>31</c:v>
              </c:pt>
              <c:pt idx="722">
                <c:v>31</c:v>
              </c:pt>
              <c:pt idx="723">
                <c:v>31</c:v>
              </c:pt>
              <c:pt idx="724">
                <c:v>31</c:v>
              </c:pt>
              <c:pt idx="725">
                <c:v>31</c:v>
              </c:pt>
              <c:pt idx="726">
                <c:v>31</c:v>
              </c:pt>
              <c:pt idx="727">
                <c:v>31</c:v>
              </c:pt>
              <c:pt idx="728">
                <c:v>31</c:v>
              </c:pt>
              <c:pt idx="729">
                <c:v>31</c:v>
              </c:pt>
              <c:pt idx="730">
                <c:v>31</c:v>
              </c:pt>
              <c:pt idx="731">
                <c:v>31</c:v>
              </c:pt>
              <c:pt idx="732">
                <c:v>31</c:v>
              </c:pt>
              <c:pt idx="733">
                <c:v>31</c:v>
              </c:pt>
              <c:pt idx="734">
                <c:v>31</c:v>
              </c:pt>
              <c:pt idx="735">
                <c:v>31</c:v>
              </c:pt>
              <c:pt idx="736">
                <c:v>31</c:v>
              </c:pt>
              <c:pt idx="737">
                <c:v>31</c:v>
              </c:pt>
              <c:pt idx="738">
                <c:v>31</c:v>
              </c:pt>
              <c:pt idx="739">
                <c:v>31</c:v>
              </c:pt>
              <c:pt idx="740">
                <c:v>31</c:v>
              </c:pt>
              <c:pt idx="741">
                <c:v>31</c:v>
              </c:pt>
              <c:pt idx="742">
                <c:v>31</c:v>
              </c:pt>
              <c:pt idx="743">
                <c:v>31</c:v>
              </c:pt>
            </c:numLit>
          </c:cat>
          <c:val>
            <c:numRef>
              <c:f>[1]březen!$K$2:$K$744</c:f>
              <c:numCache>
                <c:formatCode>General</c:formatCode>
                <c:ptCount val="743"/>
                <c:pt idx="0">
                  <c:v>1014.81</c:v>
                </c:pt>
                <c:pt idx="1">
                  <c:v>1013.94</c:v>
                </c:pt>
                <c:pt idx="2">
                  <c:v>1012.88</c:v>
                </c:pt>
                <c:pt idx="3">
                  <c:v>1012.25</c:v>
                </c:pt>
                <c:pt idx="4">
                  <c:v>1011.69</c:v>
                </c:pt>
                <c:pt idx="5">
                  <c:v>1011</c:v>
                </c:pt>
                <c:pt idx="6">
                  <c:v>1010.38</c:v>
                </c:pt>
                <c:pt idx="7">
                  <c:v>1009.88</c:v>
                </c:pt>
                <c:pt idx="8">
                  <c:v>1009.25</c:v>
                </c:pt>
                <c:pt idx="9">
                  <c:v>1008.75</c:v>
                </c:pt>
                <c:pt idx="10">
                  <c:v>1008.06</c:v>
                </c:pt>
                <c:pt idx="11">
                  <c:v>1007.25</c:v>
                </c:pt>
                <c:pt idx="12">
                  <c:v>1006.88</c:v>
                </c:pt>
                <c:pt idx="13">
                  <c:v>1006.31</c:v>
                </c:pt>
                <c:pt idx="14">
                  <c:v>1006.31</c:v>
                </c:pt>
                <c:pt idx="15">
                  <c:v>1006.38</c:v>
                </c:pt>
                <c:pt idx="16">
                  <c:v>1006.5</c:v>
                </c:pt>
                <c:pt idx="17">
                  <c:v>1007.5</c:v>
                </c:pt>
                <c:pt idx="18">
                  <c:v>1007.81</c:v>
                </c:pt>
                <c:pt idx="19">
                  <c:v>1008.13</c:v>
                </c:pt>
                <c:pt idx="20">
                  <c:v>1007.81</c:v>
                </c:pt>
                <c:pt idx="21">
                  <c:v>1007</c:v>
                </c:pt>
                <c:pt idx="22">
                  <c:v>1006.56</c:v>
                </c:pt>
                <c:pt idx="23">
                  <c:v>1006.06</c:v>
                </c:pt>
                <c:pt idx="24">
                  <c:v>1004.88</c:v>
                </c:pt>
                <c:pt idx="25">
                  <c:v>1004</c:v>
                </c:pt>
                <c:pt idx="26">
                  <c:v>1003.06</c:v>
                </c:pt>
                <c:pt idx="27">
                  <c:v>1001.56</c:v>
                </c:pt>
                <c:pt idx="28">
                  <c:v>1000.75</c:v>
                </c:pt>
                <c:pt idx="29">
                  <c:v>999.44</c:v>
                </c:pt>
                <c:pt idx="30">
                  <c:v>998.75</c:v>
                </c:pt>
                <c:pt idx="31">
                  <c:v>998.69</c:v>
                </c:pt>
                <c:pt idx="32">
                  <c:v>999.06</c:v>
                </c:pt>
                <c:pt idx="33">
                  <c:v>999.94</c:v>
                </c:pt>
                <c:pt idx="34">
                  <c:v>999.38</c:v>
                </c:pt>
                <c:pt idx="35">
                  <c:v>1001</c:v>
                </c:pt>
                <c:pt idx="36">
                  <c:v>1001.19</c:v>
                </c:pt>
                <c:pt idx="37">
                  <c:v>1000.94</c:v>
                </c:pt>
                <c:pt idx="38">
                  <c:v>1001.5</c:v>
                </c:pt>
                <c:pt idx="39">
                  <c:v>1002.31</c:v>
                </c:pt>
                <c:pt idx="40">
                  <c:v>1003.56</c:v>
                </c:pt>
                <c:pt idx="41">
                  <c:v>1005.56</c:v>
                </c:pt>
                <c:pt idx="42">
                  <c:v>1007.5</c:v>
                </c:pt>
                <c:pt idx="43">
                  <c:v>1008.44</c:v>
                </c:pt>
                <c:pt idx="44">
                  <c:v>1008.88</c:v>
                </c:pt>
                <c:pt idx="45">
                  <c:v>1009</c:v>
                </c:pt>
                <c:pt idx="46">
                  <c:v>1008.63</c:v>
                </c:pt>
                <c:pt idx="47">
                  <c:v>1008.44</c:v>
                </c:pt>
                <c:pt idx="48">
                  <c:v>1010.44</c:v>
                </c:pt>
                <c:pt idx="49">
                  <c:v>1011.56</c:v>
                </c:pt>
                <c:pt idx="50">
                  <c:v>1012.25</c:v>
                </c:pt>
                <c:pt idx="51">
                  <c:v>1012.63</c:v>
                </c:pt>
                <c:pt idx="52">
                  <c:v>1013.75</c:v>
                </c:pt>
                <c:pt idx="53">
                  <c:v>1014.38</c:v>
                </c:pt>
                <c:pt idx="54">
                  <c:v>1014.69</c:v>
                </c:pt>
                <c:pt idx="55">
                  <c:v>1015.38</c:v>
                </c:pt>
                <c:pt idx="56">
                  <c:v>1016.31</c:v>
                </c:pt>
                <c:pt idx="57">
                  <c:v>1017.44</c:v>
                </c:pt>
                <c:pt idx="58">
                  <c:v>1018.19</c:v>
                </c:pt>
                <c:pt idx="59">
                  <c:v>1018.06</c:v>
                </c:pt>
                <c:pt idx="60">
                  <c:v>1017.63</c:v>
                </c:pt>
                <c:pt idx="61">
                  <c:v>1017.19</c:v>
                </c:pt>
                <c:pt idx="62">
                  <c:v>1016.69</c:v>
                </c:pt>
                <c:pt idx="63">
                  <c:v>1016.94</c:v>
                </c:pt>
                <c:pt idx="64">
                  <c:v>1016.88</c:v>
                </c:pt>
                <c:pt idx="65">
                  <c:v>1017.13</c:v>
                </c:pt>
                <c:pt idx="66">
                  <c:v>1018.06</c:v>
                </c:pt>
                <c:pt idx="67">
                  <c:v>1018.31</c:v>
                </c:pt>
                <c:pt idx="68">
                  <c:v>1017.81</c:v>
                </c:pt>
                <c:pt idx="69">
                  <c:v>1017.44</c:v>
                </c:pt>
                <c:pt idx="70">
                  <c:v>1016.63</c:v>
                </c:pt>
                <c:pt idx="71">
                  <c:v>1015.56</c:v>
                </c:pt>
                <c:pt idx="72">
                  <c:v>1015</c:v>
                </c:pt>
                <c:pt idx="73">
                  <c:v>1014.56</c:v>
                </c:pt>
                <c:pt idx="74">
                  <c:v>1014.56</c:v>
                </c:pt>
                <c:pt idx="75">
                  <c:v>1014.88</c:v>
                </c:pt>
                <c:pt idx="76">
                  <c:v>1015.63</c:v>
                </c:pt>
                <c:pt idx="77">
                  <c:v>1016</c:v>
                </c:pt>
                <c:pt idx="78">
                  <c:v>1017.31</c:v>
                </c:pt>
                <c:pt idx="79">
                  <c:v>1017.88</c:v>
                </c:pt>
                <c:pt idx="80">
                  <c:v>1018.69</c:v>
                </c:pt>
                <c:pt idx="81">
                  <c:v>1019.88</c:v>
                </c:pt>
                <c:pt idx="82">
                  <c:v>1020.81</c:v>
                </c:pt>
                <c:pt idx="83">
                  <c:v>1020.75</c:v>
                </c:pt>
                <c:pt idx="84">
                  <c:v>1020.56</c:v>
                </c:pt>
                <c:pt idx="85">
                  <c:v>1020.25</c:v>
                </c:pt>
                <c:pt idx="86">
                  <c:v>1020.38</c:v>
                </c:pt>
                <c:pt idx="87">
                  <c:v>1020.25</c:v>
                </c:pt>
                <c:pt idx="88">
                  <c:v>1020.63</c:v>
                </c:pt>
                <c:pt idx="89">
                  <c:v>1021.94</c:v>
                </c:pt>
                <c:pt idx="90">
                  <c:v>1023.38</c:v>
                </c:pt>
                <c:pt idx="91">
                  <c:v>1024.56</c:v>
                </c:pt>
                <c:pt idx="92">
                  <c:v>1024.5</c:v>
                </c:pt>
                <c:pt idx="93">
                  <c:v>1024.5</c:v>
                </c:pt>
                <c:pt idx="94">
                  <c:v>1024.94</c:v>
                </c:pt>
                <c:pt idx="95">
                  <c:v>1025.06</c:v>
                </c:pt>
                <c:pt idx="96">
                  <c:v>1025.75</c:v>
                </c:pt>
                <c:pt idx="97">
                  <c:v>1026.1300000000001</c:v>
                </c:pt>
                <c:pt idx="98">
                  <c:v>1026.3800000000001</c:v>
                </c:pt>
                <c:pt idx="99">
                  <c:v>1026.31</c:v>
                </c:pt>
                <c:pt idx="100">
                  <c:v>1026.3800000000001</c:v>
                </c:pt>
                <c:pt idx="101">
                  <c:v>1026.25</c:v>
                </c:pt>
                <c:pt idx="102">
                  <c:v>1026.1300000000001</c:v>
                </c:pt>
                <c:pt idx="103">
                  <c:v>1026.19</c:v>
                </c:pt>
                <c:pt idx="104">
                  <c:v>1026.6300000000001</c:v>
                </c:pt>
                <c:pt idx="105">
                  <c:v>1027.31</c:v>
                </c:pt>
                <c:pt idx="106">
                  <c:v>1027.25</c:v>
                </c:pt>
                <c:pt idx="107">
                  <c:v>1027.5</c:v>
                </c:pt>
                <c:pt idx="108">
                  <c:v>1028.25</c:v>
                </c:pt>
                <c:pt idx="109">
                  <c:v>1027.44</c:v>
                </c:pt>
                <c:pt idx="110">
                  <c:v>1025.8800000000001</c:v>
                </c:pt>
                <c:pt idx="111">
                  <c:v>1026.81</c:v>
                </c:pt>
                <c:pt idx="112">
                  <c:v>1028.06</c:v>
                </c:pt>
                <c:pt idx="113">
                  <c:v>1028.56</c:v>
                </c:pt>
                <c:pt idx="114">
                  <c:v>1029.56</c:v>
                </c:pt>
                <c:pt idx="115">
                  <c:v>1030.06</c:v>
                </c:pt>
                <c:pt idx="116">
                  <c:v>1030.3800000000001</c:v>
                </c:pt>
                <c:pt idx="117">
                  <c:v>1031.1300000000001</c:v>
                </c:pt>
                <c:pt idx="118">
                  <c:v>1032</c:v>
                </c:pt>
                <c:pt idx="119">
                  <c:v>1031.75</c:v>
                </c:pt>
                <c:pt idx="120">
                  <c:v>1031.56</c:v>
                </c:pt>
                <c:pt idx="121">
                  <c:v>1031.3800000000001</c:v>
                </c:pt>
                <c:pt idx="122">
                  <c:v>1031.6300000000001</c:v>
                </c:pt>
                <c:pt idx="123">
                  <c:v>1031.44</c:v>
                </c:pt>
                <c:pt idx="124">
                  <c:v>1031.44</c:v>
                </c:pt>
                <c:pt idx="125">
                  <c:v>1031.31</c:v>
                </c:pt>
                <c:pt idx="126">
                  <c:v>1031.3800000000001</c:v>
                </c:pt>
                <c:pt idx="127">
                  <c:v>1031.75</c:v>
                </c:pt>
                <c:pt idx="128">
                  <c:v>1032.19</c:v>
                </c:pt>
                <c:pt idx="129">
                  <c:v>1032.81</c:v>
                </c:pt>
                <c:pt idx="130">
                  <c:v>1033.5</c:v>
                </c:pt>
                <c:pt idx="131">
                  <c:v>1033.06</c:v>
                </c:pt>
                <c:pt idx="132">
                  <c:v>1032.44</c:v>
                </c:pt>
                <c:pt idx="133">
                  <c:v>1031.8800000000001</c:v>
                </c:pt>
                <c:pt idx="134">
                  <c:v>1031.3800000000001</c:v>
                </c:pt>
                <c:pt idx="135">
                  <c:v>1030.81</c:v>
                </c:pt>
                <c:pt idx="136">
                  <c:v>1030.6300000000001</c:v>
                </c:pt>
                <c:pt idx="137">
                  <c:v>1031.44</c:v>
                </c:pt>
                <c:pt idx="138">
                  <c:v>1032.25</c:v>
                </c:pt>
                <c:pt idx="139">
                  <c:v>1032.81</c:v>
                </c:pt>
                <c:pt idx="140">
                  <c:v>1032.8800000000001</c:v>
                </c:pt>
                <c:pt idx="141">
                  <c:v>1032.69</c:v>
                </c:pt>
                <c:pt idx="142">
                  <c:v>1032.69</c:v>
                </c:pt>
                <c:pt idx="143">
                  <c:v>1031.94</c:v>
                </c:pt>
                <c:pt idx="144">
                  <c:v>1031.44</c:v>
                </c:pt>
                <c:pt idx="145">
                  <c:v>1031.81</c:v>
                </c:pt>
                <c:pt idx="146">
                  <c:v>1031.75</c:v>
                </c:pt>
                <c:pt idx="147">
                  <c:v>1031</c:v>
                </c:pt>
                <c:pt idx="148">
                  <c:v>1031.25</c:v>
                </c:pt>
                <c:pt idx="149">
                  <c:v>1030.94</c:v>
                </c:pt>
                <c:pt idx="150">
                  <c:v>1031.19</c:v>
                </c:pt>
                <c:pt idx="151">
                  <c:v>1030.56</c:v>
                </c:pt>
                <c:pt idx="152">
                  <c:v>1030.81</c:v>
                </c:pt>
                <c:pt idx="153">
                  <c:v>1031.56</c:v>
                </c:pt>
                <c:pt idx="154">
                  <c:v>1031.94</c:v>
                </c:pt>
                <c:pt idx="155">
                  <c:v>1031.81</c:v>
                </c:pt>
                <c:pt idx="156">
                  <c:v>1031</c:v>
                </c:pt>
                <c:pt idx="157">
                  <c:v>1030.8800000000001</c:v>
                </c:pt>
                <c:pt idx="158">
                  <c:v>1029.6300000000001</c:v>
                </c:pt>
                <c:pt idx="159">
                  <c:v>1029.19</c:v>
                </c:pt>
                <c:pt idx="160">
                  <c:v>1028.8800000000001</c:v>
                </c:pt>
                <c:pt idx="161">
                  <c:v>1028.94</c:v>
                </c:pt>
                <c:pt idx="162">
                  <c:v>1028.75</c:v>
                </c:pt>
                <c:pt idx="163">
                  <c:v>1028.3800000000001</c:v>
                </c:pt>
                <c:pt idx="164">
                  <c:v>1028.31</c:v>
                </c:pt>
                <c:pt idx="165">
                  <c:v>1028.1300000000001</c:v>
                </c:pt>
                <c:pt idx="166">
                  <c:v>1028.1300000000001</c:v>
                </c:pt>
                <c:pt idx="167">
                  <c:v>1027.8800000000001</c:v>
                </c:pt>
                <c:pt idx="168">
                  <c:v>1027.56</c:v>
                </c:pt>
                <c:pt idx="169">
                  <c:v>1027.3800000000001</c:v>
                </c:pt>
                <c:pt idx="170">
                  <c:v>1027</c:v>
                </c:pt>
                <c:pt idx="171">
                  <c:v>1026.81</c:v>
                </c:pt>
                <c:pt idx="172">
                  <c:v>1026.94</c:v>
                </c:pt>
                <c:pt idx="173">
                  <c:v>1026.3800000000001</c:v>
                </c:pt>
                <c:pt idx="174">
                  <c:v>1026.81</c:v>
                </c:pt>
                <c:pt idx="175">
                  <c:v>1026.44</c:v>
                </c:pt>
                <c:pt idx="176">
                  <c:v>1026.1300000000001</c:v>
                </c:pt>
                <c:pt idx="177">
                  <c:v>1026.6300000000001</c:v>
                </c:pt>
                <c:pt idx="178">
                  <c:v>1027.1300000000001</c:v>
                </c:pt>
                <c:pt idx="179">
                  <c:v>1026.3800000000001</c:v>
                </c:pt>
                <c:pt idx="180">
                  <c:v>1025.81</c:v>
                </c:pt>
                <c:pt idx="181">
                  <c:v>1025.1300000000001</c:v>
                </c:pt>
                <c:pt idx="182">
                  <c:v>1022.88</c:v>
                </c:pt>
                <c:pt idx="183">
                  <c:v>1021.44</c:v>
                </c:pt>
                <c:pt idx="184">
                  <c:v>1021.88</c:v>
                </c:pt>
                <c:pt idx="185">
                  <c:v>1022.19</c:v>
                </c:pt>
                <c:pt idx="186">
                  <c:v>1022.69</c:v>
                </c:pt>
                <c:pt idx="187">
                  <c:v>1023.13</c:v>
                </c:pt>
                <c:pt idx="188">
                  <c:v>1023.19</c:v>
                </c:pt>
                <c:pt idx="189">
                  <c:v>1023.38</c:v>
                </c:pt>
                <c:pt idx="190">
                  <c:v>1022.94</c:v>
                </c:pt>
                <c:pt idx="191">
                  <c:v>1022.81</c:v>
                </c:pt>
                <c:pt idx="192">
                  <c:v>1022.94</c:v>
                </c:pt>
                <c:pt idx="193">
                  <c:v>1022.81</c:v>
                </c:pt>
                <c:pt idx="194">
                  <c:v>1022.56</c:v>
                </c:pt>
                <c:pt idx="195">
                  <c:v>1022.63</c:v>
                </c:pt>
                <c:pt idx="196">
                  <c:v>1022.63</c:v>
                </c:pt>
                <c:pt idx="197">
                  <c:v>1022.69</c:v>
                </c:pt>
                <c:pt idx="198">
                  <c:v>1022.56</c:v>
                </c:pt>
                <c:pt idx="199">
                  <c:v>1023.38</c:v>
                </c:pt>
                <c:pt idx="200">
                  <c:v>1023.5</c:v>
                </c:pt>
                <c:pt idx="201">
                  <c:v>1024.06</c:v>
                </c:pt>
                <c:pt idx="202">
                  <c:v>1024.56</c:v>
                </c:pt>
                <c:pt idx="203">
                  <c:v>1024.3800000000001</c:v>
                </c:pt>
                <c:pt idx="204">
                  <c:v>1023.44</c:v>
                </c:pt>
                <c:pt idx="205">
                  <c:v>1023.25</c:v>
                </c:pt>
                <c:pt idx="206">
                  <c:v>1022.75</c:v>
                </c:pt>
                <c:pt idx="207">
                  <c:v>1022.88</c:v>
                </c:pt>
                <c:pt idx="208">
                  <c:v>1022.5</c:v>
                </c:pt>
                <c:pt idx="209">
                  <c:v>1022.94</c:v>
                </c:pt>
                <c:pt idx="210">
                  <c:v>1023.13</c:v>
                </c:pt>
                <c:pt idx="211">
                  <c:v>1023.56</c:v>
                </c:pt>
                <c:pt idx="212">
                  <c:v>1023.81</c:v>
                </c:pt>
                <c:pt idx="213">
                  <c:v>1024.1300000000001</c:v>
                </c:pt>
                <c:pt idx="214">
                  <c:v>1024.25</c:v>
                </c:pt>
                <c:pt idx="215">
                  <c:v>1023.88</c:v>
                </c:pt>
                <c:pt idx="216">
                  <c:v>1023.5</c:v>
                </c:pt>
                <c:pt idx="217">
                  <c:v>1023.5</c:v>
                </c:pt>
                <c:pt idx="218">
                  <c:v>1023.19</c:v>
                </c:pt>
                <c:pt idx="219">
                  <c:v>1022.63</c:v>
                </c:pt>
                <c:pt idx="220">
                  <c:v>1022.5</c:v>
                </c:pt>
                <c:pt idx="221">
                  <c:v>1022.56</c:v>
                </c:pt>
                <c:pt idx="222">
                  <c:v>1022.5</c:v>
                </c:pt>
                <c:pt idx="223">
                  <c:v>1022.69</c:v>
                </c:pt>
                <c:pt idx="224">
                  <c:v>1023.5</c:v>
                </c:pt>
                <c:pt idx="225">
                  <c:v>1023.69</c:v>
                </c:pt>
                <c:pt idx="226">
                  <c:v>1023.63</c:v>
                </c:pt>
                <c:pt idx="227">
                  <c:v>1022.69</c:v>
                </c:pt>
                <c:pt idx="228">
                  <c:v>1021.81</c:v>
                </c:pt>
                <c:pt idx="229">
                  <c:v>1020.69</c:v>
                </c:pt>
                <c:pt idx="230">
                  <c:v>1019.94</c:v>
                </c:pt>
                <c:pt idx="231">
                  <c:v>1019.44</c:v>
                </c:pt>
                <c:pt idx="232">
                  <c:v>1019.5</c:v>
                </c:pt>
                <c:pt idx="233">
                  <c:v>1019.63</c:v>
                </c:pt>
                <c:pt idx="234">
                  <c:v>1019.81</c:v>
                </c:pt>
                <c:pt idx="235">
                  <c:v>1020.25</c:v>
                </c:pt>
                <c:pt idx="236">
                  <c:v>1020.63</c:v>
                </c:pt>
                <c:pt idx="237">
                  <c:v>1020.44</c:v>
                </c:pt>
                <c:pt idx="238">
                  <c:v>1020.69</c:v>
                </c:pt>
                <c:pt idx="239">
                  <c:v>1019.63</c:v>
                </c:pt>
                <c:pt idx="240">
                  <c:v>1019.69</c:v>
                </c:pt>
                <c:pt idx="241">
                  <c:v>1019.5</c:v>
                </c:pt>
                <c:pt idx="242">
                  <c:v>1019.38</c:v>
                </c:pt>
                <c:pt idx="243">
                  <c:v>1019.44</c:v>
                </c:pt>
                <c:pt idx="244">
                  <c:v>1019.38</c:v>
                </c:pt>
                <c:pt idx="245">
                  <c:v>1019.94</c:v>
                </c:pt>
                <c:pt idx="246">
                  <c:v>1020.19</c:v>
                </c:pt>
                <c:pt idx="247">
                  <c:v>1020.31</c:v>
                </c:pt>
                <c:pt idx="248">
                  <c:v>1021.25</c:v>
                </c:pt>
                <c:pt idx="249">
                  <c:v>1021.69</c:v>
                </c:pt>
                <c:pt idx="250">
                  <c:v>1021.94</c:v>
                </c:pt>
                <c:pt idx="251">
                  <c:v>1022.19</c:v>
                </c:pt>
                <c:pt idx="252">
                  <c:v>1022.06</c:v>
                </c:pt>
                <c:pt idx="253">
                  <c:v>1021.81</c:v>
                </c:pt>
                <c:pt idx="254">
                  <c:v>1021.56</c:v>
                </c:pt>
                <c:pt idx="255">
                  <c:v>1021.88</c:v>
                </c:pt>
                <c:pt idx="256">
                  <c:v>1022.13</c:v>
                </c:pt>
                <c:pt idx="257">
                  <c:v>1022.38</c:v>
                </c:pt>
                <c:pt idx="258">
                  <c:v>1023.13</c:v>
                </c:pt>
                <c:pt idx="259">
                  <c:v>1023.19</c:v>
                </c:pt>
                <c:pt idx="260">
                  <c:v>1023.31</c:v>
                </c:pt>
                <c:pt idx="261">
                  <c:v>1023.69</c:v>
                </c:pt>
                <c:pt idx="262">
                  <c:v>1023.81</c:v>
                </c:pt>
                <c:pt idx="263">
                  <c:v>1023.75</c:v>
                </c:pt>
                <c:pt idx="264">
                  <c:v>1023.81</c:v>
                </c:pt>
                <c:pt idx="265">
                  <c:v>1024</c:v>
                </c:pt>
                <c:pt idx="266">
                  <c:v>1023.94</c:v>
                </c:pt>
                <c:pt idx="267">
                  <c:v>1023.94</c:v>
                </c:pt>
                <c:pt idx="268">
                  <c:v>1024.19</c:v>
                </c:pt>
                <c:pt idx="269">
                  <c:v>1024.56</c:v>
                </c:pt>
                <c:pt idx="270">
                  <c:v>1024.1300000000001</c:v>
                </c:pt>
                <c:pt idx="271">
                  <c:v>1024.6300000000001</c:v>
                </c:pt>
                <c:pt idx="272">
                  <c:v>1024.56</c:v>
                </c:pt>
                <c:pt idx="273">
                  <c:v>1024.44</c:v>
                </c:pt>
                <c:pt idx="274">
                  <c:v>1024.44</c:v>
                </c:pt>
                <c:pt idx="275">
                  <c:v>1024.56</c:v>
                </c:pt>
                <c:pt idx="276">
                  <c:v>1024.19</c:v>
                </c:pt>
                <c:pt idx="277">
                  <c:v>1023.75</c:v>
                </c:pt>
                <c:pt idx="278">
                  <c:v>1023.5</c:v>
                </c:pt>
                <c:pt idx="279">
                  <c:v>1023.44</c:v>
                </c:pt>
                <c:pt idx="280">
                  <c:v>1023.69</c:v>
                </c:pt>
                <c:pt idx="281">
                  <c:v>1023.94</c:v>
                </c:pt>
                <c:pt idx="282">
                  <c:v>1024.1300000000001</c:v>
                </c:pt>
                <c:pt idx="283">
                  <c:v>1025</c:v>
                </c:pt>
                <c:pt idx="284">
                  <c:v>1025.3800000000001</c:v>
                </c:pt>
                <c:pt idx="285">
                  <c:v>1025.19</c:v>
                </c:pt>
                <c:pt idx="286">
                  <c:v>1026</c:v>
                </c:pt>
                <c:pt idx="287">
                  <c:v>1025.19</c:v>
                </c:pt>
                <c:pt idx="288">
                  <c:v>1024.1300000000001</c:v>
                </c:pt>
                <c:pt idx="289">
                  <c:v>1023.81</c:v>
                </c:pt>
                <c:pt idx="290">
                  <c:v>1023.19</c:v>
                </c:pt>
                <c:pt idx="291">
                  <c:v>1022.5</c:v>
                </c:pt>
                <c:pt idx="292">
                  <c:v>1022.13</c:v>
                </c:pt>
                <c:pt idx="293">
                  <c:v>1021.5</c:v>
                </c:pt>
                <c:pt idx="294">
                  <c:v>1021.19</c:v>
                </c:pt>
                <c:pt idx="295">
                  <c:v>1021.25</c:v>
                </c:pt>
                <c:pt idx="296">
                  <c:v>1021.06</c:v>
                </c:pt>
                <c:pt idx="297">
                  <c:v>1021.44</c:v>
                </c:pt>
                <c:pt idx="298">
                  <c:v>1020.44</c:v>
                </c:pt>
                <c:pt idx="299">
                  <c:v>1020.06</c:v>
                </c:pt>
                <c:pt idx="300">
                  <c:v>1019.94</c:v>
                </c:pt>
                <c:pt idx="301">
                  <c:v>1019.75</c:v>
                </c:pt>
                <c:pt idx="302">
                  <c:v>1019.88</c:v>
                </c:pt>
                <c:pt idx="303">
                  <c:v>1020.19</c:v>
                </c:pt>
                <c:pt idx="304">
                  <c:v>1020.13</c:v>
                </c:pt>
                <c:pt idx="305">
                  <c:v>1020.25</c:v>
                </c:pt>
                <c:pt idx="306">
                  <c:v>1020.81</c:v>
                </c:pt>
                <c:pt idx="307">
                  <c:v>1020.88</c:v>
                </c:pt>
                <c:pt idx="308">
                  <c:v>1021.25</c:v>
                </c:pt>
                <c:pt idx="309">
                  <c:v>1021.13</c:v>
                </c:pt>
                <c:pt idx="310">
                  <c:v>1021.94</c:v>
                </c:pt>
                <c:pt idx="311">
                  <c:v>1021.63</c:v>
                </c:pt>
                <c:pt idx="312">
                  <c:v>1021.38</c:v>
                </c:pt>
                <c:pt idx="313">
                  <c:v>1020.75</c:v>
                </c:pt>
                <c:pt idx="314">
                  <c:v>1020.56</c:v>
                </c:pt>
                <c:pt idx="315">
                  <c:v>1020.31</c:v>
                </c:pt>
                <c:pt idx="316">
                  <c:v>1020.56</c:v>
                </c:pt>
                <c:pt idx="317">
                  <c:v>1020.44</c:v>
                </c:pt>
                <c:pt idx="318">
                  <c:v>1020.69</c:v>
                </c:pt>
                <c:pt idx="319">
                  <c:v>1020.44</c:v>
                </c:pt>
                <c:pt idx="320">
                  <c:v>1020.81</c:v>
                </c:pt>
                <c:pt idx="321">
                  <c:v>1020.63</c:v>
                </c:pt>
                <c:pt idx="322">
                  <c:v>1020.38</c:v>
                </c:pt>
                <c:pt idx="323">
                  <c:v>1020.38</c:v>
                </c:pt>
                <c:pt idx="324">
                  <c:v>1020</c:v>
                </c:pt>
                <c:pt idx="325">
                  <c:v>1020.19</c:v>
                </c:pt>
                <c:pt idx="326">
                  <c:v>1020.25</c:v>
                </c:pt>
                <c:pt idx="327">
                  <c:v>1020.81</c:v>
                </c:pt>
                <c:pt idx="328">
                  <c:v>1021</c:v>
                </c:pt>
                <c:pt idx="329">
                  <c:v>1021.75</c:v>
                </c:pt>
                <c:pt idx="330">
                  <c:v>1023</c:v>
                </c:pt>
                <c:pt idx="331">
                  <c:v>1023.75</c:v>
                </c:pt>
                <c:pt idx="332">
                  <c:v>1023.75</c:v>
                </c:pt>
                <c:pt idx="333">
                  <c:v>1024.06</c:v>
                </c:pt>
                <c:pt idx="334">
                  <c:v>1024.25</c:v>
                </c:pt>
                <c:pt idx="335">
                  <c:v>1023.88</c:v>
                </c:pt>
                <c:pt idx="336">
                  <c:v>1023.81</c:v>
                </c:pt>
                <c:pt idx="337">
                  <c:v>1023.56</c:v>
                </c:pt>
                <c:pt idx="338">
                  <c:v>1022.94</c:v>
                </c:pt>
                <c:pt idx="339">
                  <c:v>1023</c:v>
                </c:pt>
                <c:pt idx="340">
                  <c:v>1023.38</c:v>
                </c:pt>
                <c:pt idx="341">
                  <c:v>1023.75</c:v>
                </c:pt>
                <c:pt idx="342">
                  <c:v>1024.1300000000001</c:v>
                </c:pt>
                <c:pt idx="343">
                  <c:v>1024.5</c:v>
                </c:pt>
                <c:pt idx="344">
                  <c:v>1024.6300000000001</c:v>
                </c:pt>
                <c:pt idx="345">
                  <c:v>1024.81</c:v>
                </c:pt>
                <c:pt idx="346">
                  <c:v>1025.5</c:v>
                </c:pt>
                <c:pt idx="347">
                  <c:v>1025.94</c:v>
                </c:pt>
                <c:pt idx="348">
                  <c:v>1026.19</c:v>
                </c:pt>
                <c:pt idx="349">
                  <c:v>1026.19</c:v>
                </c:pt>
                <c:pt idx="350">
                  <c:v>1027.06</c:v>
                </c:pt>
                <c:pt idx="351">
                  <c:v>1027.44</c:v>
                </c:pt>
                <c:pt idx="352">
                  <c:v>1027.3800000000001</c:v>
                </c:pt>
                <c:pt idx="353">
                  <c:v>1028.25</c:v>
                </c:pt>
                <c:pt idx="354">
                  <c:v>1028.69</c:v>
                </c:pt>
                <c:pt idx="355">
                  <c:v>1029.5</c:v>
                </c:pt>
                <c:pt idx="356">
                  <c:v>1029</c:v>
                </c:pt>
                <c:pt idx="357">
                  <c:v>1028.81</c:v>
                </c:pt>
                <c:pt idx="358">
                  <c:v>1028.5</c:v>
                </c:pt>
                <c:pt idx="359">
                  <c:v>1027.81</c:v>
                </c:pt>
                <c:pt idx="360">
                  <c:v>1027.75</c:v>
                </c:pt>
                <c:pt idx="361">
                  <c:v>1027.31</c:v>
                </c:pt>
                <c:pt idx="362">
                  <c:v>1026.8800000000001</c:v>
                </c:pt>
                <c:pt idx="363">
                  <c:v>1026.19</c:v>
                </c:pt>
                <c:pt idx="364">
                  <c:v>1026.44</c:v>
                </c:pt>
                <c:pt idx="365">
                  <c:v>1026.19</c:v>
                </c:pt>
                <c:pt idx="366">
                  <c:v>1025.75</c:v>
                </c:pt>
                <c:pt idx="367">
                  <c:v>1026.5</c:v>
                </c:pt>
                <c:pt idx="368">
                  <c:v>1026.8800000000001</c:v>
                </c:pt>
                <c:pt idx="369">
                  <c:v>1026.3800000000001</c:v>
                </c:pt>
                <c:pt idx="370">
                  <c:v>1026.31</c:v>
                </c:pt>
                <c:pt idx="371">
                  <c:v>1026</c:v>
                </c:pt>
                <c:pt idx="372">
                  <c:v>1025.75</c:v>
                </c:pt>
                <c:pt idx="373">
                  <c:v>1025.31</c:v>
                </c:pt>
                <c:pt idx="374">
                  <c:v>1025.31</c:v>
                </c:pt>
                <c:pt idx="375">
                  <c:v>1024.94</c:v>
                </c:pt>
                <c:pt idx="376">
                  <c:v>1025.1300000000001</c:v>
                </c:pt>
                <c:pt idx="377">
                  <c:v>1025.81</c:v>
                </c:pt>
                <c:pt idx="378">
                  <c:v>1026.3800000000001</c:v>
                </c:pt>
                <c:pt idx="379">
                  <c:v>1027</c:v>
                </c:pt>
                <c:pt idx="380">
                  <c:v>1027.5</c:v>
                </c:pt>
                <c:pt idx="381">
                  <c:v>1027.56</c:v>
                </c:pt>
                <c:pt idx="382">
                  <c:v>1027</c:v>
                </c:pt>
                <c:pt idx="383">
                  <c:v>1026.81</c:v>
                </c:pt>
                <c:pt idx="384">
                  <c:v>1026.56</c:v>
                </c:pt>
                <c:pt idx="385">
                  <c:v>1026.56</c:v>
                </c:pt>
                <c:pt idx="386">
                  <c:v>1025.8800000000001</c:v>
                </c:pt>
                <c:pt idx="387">
                  <c:v>1027.1300000000001</c:v>
                </c:pt>
                <c:pt idx="388">
                  <c:v>1025.81</c:v>
                </c:pt>
                <c:pt idx="389">
                  <c:v>1026.25</c:v>
                </c:pt>
                <c:pt idx="390">
                  <c:v>1024.75</c:v>
                </c:pt>
                <c:pt idx="391">
                  <c:v>1025.81</c:v>
                </c:pt>
                <c:pt idx="392">
                  <c:v>1026.69</c:v>
                </c:pt>
                <c:pt idx="393">
                  <c:v>1027.31</c:v>
                </c:pt>
                <c:pt idx="394">
                  <c:v>1027.3800000000001</c:v>
                </c:pt>
                <c:pt idx="395">
                  <c:v>1027.06</c:v>
                </c:pt>
                <c:pt idx="396">
                  <c:v>1026.5</c:v>
                </c:pt>
                <c:pt idx="397">
                  <c:v>1025.81</c:v>
                </c:pt>
                <c:pt idx="398">
                  <c:v>1025.56</c:v>
                </c:pt>
                <c:pt idx="399">
                  <c:v>1024.8800000000001</c:v>
                </c:pt>
                <c:pt idx="400">
                  <c:v>1024.6300000000001</c:v>
                </c:pt>
                <c:pt idx="401">
                  <c:v>1024.44</c:v>
                </c:pt>
                <c:pt idx="402">
                  <c:v>1024.69</c:v>
                </c:pt>
                <c:pt idx="403">
                  <c:v>1024.8800000000001</c:v>
                </c:pt>
                <c:pt idx="404">
                  <c:v>1024.94</c:v>
                </c:pt>
                <c:pt idx="405">
                  <c:v>1024.75</c:v>
                </c:pt>
                <c:pt idx="406">
                  <c:v>1024.6300000000001</c:v>
                </c:pt>
                <c:pt idx="407">
                  <c:v>1024.3800000000001</c:v>
                </c:pt>
                <c:pt idx="408">
                  <c:v>1024.25</c:v>
                </c:pt>
                <c:pt idx="409">
                  <c:v>1023.69</c:v>
                </c:pt>
                <c:pt idx="410">
                  <c:v>1023.44</c:v>
                </c:pt>
                <c:pt idx="411">
                  <c:v>1023.38</c:v>
                </c:pt>
                <c:pt idx="412">
                  <c:v>1023.25</c:v>
                </c:pt>
                <c:pt idx="413">
                  <c:v>1023.06</c:v>
                </c:pt>
                <c:pt idx="414">
                  <c:v>1022.88</c:v>
                </c:pt>
                <c:pt idx="415">
                  <c:v>1023.25</c:v>
                </c:pt>
                <c:pt idx="416">
                  <c:v>1023.19</c:v>
                </c:pt>
                <c:pt idx="417">
                  <c:v>1023.38</c:v>
                </c:pt>
                <c:pt idx="418">
                  <c:v>1023.63</c:v>
                </c:pt>
                <c:pt idx="419">
                  <c:v>1023.13</c:v>
                </c:pt>
                <c:pt idx="420">
                  <c:v>1022.5</c:v>
                </c:pt>
                <c:pt idx="421">
                  <c:v>1022</c:v>
                </c:pt>
                <c:pt idx="422">
                  <c:v>1021.44</c:v>
                </c:pt>
                <c:pt idx="423">
                  <c:v>1021.06</c:v>
                </c:pt>
                <c:pt idx="424">
                  <c:v>1019.13</c:v>
                </c:pt>
                <c:pt idx="425">
                  <c:v>1019.69</c:v>
                </c:pt>
                <c:pt idx="426">
                  <c:v>1020.25</c:v>
                </c:pt>
                <c:pt idx="427">
                  <c:v>1021</c:v>
                </c:pt>
                <c:pt idx="428">
                  <c:v>1021.44</c:v>
                </c:pt>
                <c:pt idx="429">
                  <c:v>1021.69</c:v>
                </c:pt>
                <c:pt idx="430">
                  <c:v>1021.5</c:v>
                </c:pt>
                <c:pt idx="431">
                  <c:v>1021.63</c:v>
                </c:pt>
                <c:pt idx="432">
                  <c:v>1021.44</c:v>
                </c:pt>
                <c:pt idx="433">
                  <c:v>1021</c:v>
                </c:pt>
                <c:pt idx="434">
                  <c:v>1020.94</c:v>
                </c:pt>
                <c:pt idx="435">
                  <c:v>1020.88</c:v>
                </c:pt>
                <c:pt idx="436">
                  <c:v>1020.88</c:v>
                </c:pt>
                <c:pt idx="437">
                  <c:v>1021.19</c:v>
                </c:pt>
                <c:pt idx="438">
                  <c:v>1021.75</c:v>
                </c:pt>
                <c:pt idx="439">
                  <c:v>1022.13</c:v>
                </c:pt>
                <c:pt idx="440">
                  <c:v>1022.69</c:v>
                </c:pt>
                <c:pt idx="441">
                  <c:v>1022.75</c:v>
                </c:pt>
                <c:pt idx="442">
                  <c:v>1023.06</c:v>
                </c:pt>
                <c:pt idx="443">
                  <c:v>1022.69</c:v>
                </c:pt>
                <c:pt idx="444">
                  <c:v>1022.19</c:v>
                </c:pt>
                <c:pt idx="445">
                  <c:v>1021.5</c:v>
                </c:pt>
                <c:pt idx="446">
                  <c:v>1020.13</c:v>
                </c:pt>
                <c:pt idx="447">
                  <c:v>1019.13</c:v>
                </c:pt>
                <c:pt idx="448">
                  <c:v>1019.69</c:v>
                </c:pt>
                <c:pt idx="449">
                  <c:v>1020.25</c:v>
                </c:pt>
                <c:pt idx="450">
                  <c:v>1020.75</c:v>
                </c:pt>
                <c:pt idx="451">
                  <c:v>1020.94</c:v>
                </c:pt>
                <c:pt idx="452">
                  <c:v>1021.25</c:v>
                </c:pt>
                <c:pt idx="453">
                  <c:v>1021.81</c:v>
                </c:pt>
                <c:pt idx="454">
                  <c:v>1022.13</c:v>
                </c:pt>
                <c:pt idx="455">
                  <c:v>1022</c:v>
                </c:pt>
                <c:pt idx="456">
                  <c:v>1021.63</c:v>
                </c:pt>
                <c:pt idx="457">
                  <c:v>1021.63</c:v>
                </c:pt>
                <c:pt idx="458">
                  <c:v>1021.13</c:v>
                </c:pt>
                <c:pt idx="459">
                  <c:v>1020.94</c:v>
                </c:pt>
                <c:pt idx="460">
                  <c:v>1020.69</c:v>
                </c:pt>
                <c:pt idx="461">
                  <c:v>1020.69</c:v>
                </c:pt>
                <c:pt idx="462">
                  <c:v>1021.19</c:v>
                </c:pt>
                <c:pt idx="463">
                  <c:v>1021</c:v>
                </c:pt>
                <c:pt idx="464">
                  <c:v>1021.19</c:v>
                </c:pt>
                <c:pt idx="465">
                  <c:v>1021.5</c:v>
                </c:pt>
                <c:pt idx="466">
                  <c:v>1020.94</c:v>
                </c:pt>
                <c:pt idx="467">
                  <c:v>1020.69</c:v>
                </c:pt>
                <c:pt idx="468">
                  <c:v>1019.75</c:v>
                </c:pt>
                <c:pt idx="469">
                  <c:v>1018.88</c:v>
                </c:pt>
                <c:pt idx="470">
                  <c:v>1018</c:v>
                </c:pt>
                <c:pt idx="471">
                  <c:v>1017.44</c:v>
                </c:pt>
                <c:pt idx="472">
                  <c:v>1016.69</c:v>
                </c:pt>
                <c:pt idx="473">
                  <c:v>1016.31</c:v>
                </c:pt>
                <c:pt idx="474">
                  <c:v>1015.94</c:v>
                </c:pt>
                <c:pt idx="475">
                  <c:v>1016.75</c:v>
                </c:pt>
                <c:pt idx="476">
                  <c:v>1017.44</c:v>
                </c:pt>
                <c:pt idx="477">
                  <c:v>1017.25</c:v>
                </c:pt>
                <c:pt idx="478">
                  <c:v>1017.31</c:v>
                </c:pt>
                <c:pt idx="479">
                  <c:v>1016.63</c:v>
                </c:pt>
                <c:pt idx="480">
                  <c:v>1015.63</c:v>
                </c:pt>
                <c:pt idx="481">
                  <c:v>1015.31</c:v>
                </c:pt>
                <c:pt idx="482">
                  <c:v>1014.5</c:v>
                </c:pt>
                <c:pt idx="483">
                  <c:v>1013.75</c:v>
                </c:pt>
                <c:pt idx="484">
                  <c:v>1013.56</c:v>
                </c:pt>
                <c:pt idx="485">
                  <c:v>1012.75</c:v>
                </c:pt>
                <c:pt idx="486">
                  <c:v>1012.69</c:v>
                </c:pt>
                <c:pt idx="487">
                  <c:v>1013</c:v>
                </c:pt>
                <c:pt idx="488">
                  <c:v>1012.63</c:v>
                </c:pt>
                <c:pt idx="489">
                  <c:v>1012.81</c:v>
                </c:pt>
                <c:pt idx="490">
                  <c:v>1012.19</c:v>
                </c:pt>
                <c:pt idx="491">
                  <c:v>1011.25</c:v>
                </c:pt>
                <c:pt idx="492">
                  <c:v>1009.88</c:v>
                </c:pt>
                <c:pt idx="493">
                  <c:v>1009.63</c:v>
                </c:pt>
                <c:pt idx="494">
                  <c:v>1009.25</c:v>
                </c:pt>
                <c:pt idx="495">
                  <c:v>1009.13</c:v>
                </c:pt>
                <c:pt idx="496">
                  <c:v>1009.5</c:v>
                </c:pt>
                <c:pt idx="497">
                  <c:v>1010.81</c:v>
                </c:pt>
                <c:pt idx="498">
                  <c:v>1011.75</c:v>
                </c:pt>
                <c:pt idx="499">
                  <c:v>1012.69</c:v>
                </c:pt>
                <c:pt idx="500">
                  <c:v>1013.56</c:v>
                </c:pt>
                <c:pt idx="501">
                  <c:v>1013.81</c:v>
                </c:pt>
                <c:pt idx="502">
                  <c:v>1014.56</c:v>
                </c:pt>
                <c:pt idx="503">
                  <c:v>1014.63</c:v>
                </c:pt>
                <c:pt idx="504">
                  <c:v>1015.31</c:v>
                </c:pt>
                <c:pt idx="505">
                  <c:v>1015.88</c:v>
                </c:pt>
                <c:pt idx="506">
                  <c:v>1016.19</c:v>
                </c:pt>
                <c:pt idx="507">
                  <c:v>1016</c:v>
                </c:pt>
                <c:pt idx="508">
                  <c:v>1016.44</c:v>
                </c:pt>
                <c:pt idx="509">
                  <c:v>1016.94</c:v>
                </c:pt>
                <c:pt idx="510">
                  <c:v>1017.88</c:v>
                </c:pt>
                <c:pt idx="511">
                  <c:v>1019</c:v>
                </c:pt>
                <c:pt idx="512">
                  <c:v>1019.81</c:v>
                </c:pt>
                <c:pt idx="513">
                  <c:v>1020.81</c:v>
                </c:pt>
                <c:pt idx="514">
                  <c:v>1020.94</c:v>
                </c:pt>
                <c:pt idx="515">
                  <c:v>1020.88</c:v>
                </c:pt>
                <c:pt idx="516">
                  <c:v>1020.56</c:v>
                </c:pt>
                <c:pt idx="517">
                  <c:v>1020.56</c:v>
                </c:pt>
                <c:pt idx="518">
                  <c:v>1020.19</c:v>
                </c:pt>
                <c:pt idx="519">
                  <c:v>1020.31</c:v>
                </c:pt>
                <c:pt idx="520">
                  <c:v>1020.63</c:v>
                </c:pt>
                <c:pt idx="521">
                  <c:v>1021.13</c:v>
                </c:pt>
                <c:pt idx="522">
                  <c:v>1021.81</c:v>
                </c:pt>
                <c:pt idx="523">
                  <c:v>1023.06</c:v>
                </c:pt>
                <c:pt idx="524">
                  <c:v>1023.06</c:v>
                </c:pt>
                <c:pt idx="525">
                  <c:v>1023.44</c:v>
                </c:pt>
                <c:pt idx="526">
                  <c:v>1022.81</c:v>
                </c:pt>
                <c:pt idx="527">
                  <c:v>1021.75</c:v>
                </c:pt>
                <c:pt idx="528">
                  <c:v>1020.56</c:v>
                </c:pt>
                <c:pt idx="529">
                  <c:v>1020.13</c:v>
                </c:pt>
                <c:pt idx="530">
                  <c:v>1019.56</c:v>
                </c:pt>
                <c:pt idx="531">
                  <c:v>1019.06</c:v>
                </c:pt>
                <c:pt idx="532">
                  <c:v>1018.63</c:v>
                </c:pt>
                <c:pt idx="533">
                  <c:v>1018.06</c:v>
                </c:pt>
                <c:pt idx="534">
                  <c:v>1017.94</c:v>
                </c:pt>
                <c:pt idx="535">
                  <c:v>1018</c:v>
                </c:pt>
                <c:pt idx="536">
                  <c:v>1017.56</c:v>
                </c:pt>
                <c:pt idx="537">
                  <c:v>1017.75</c:v>
                </c:pt>
                <c:pt idx="538">
                  <c:v>1017.63</c:v>
                </c:pt>
                <c:pt idx="539">
                  <c:v>1016.75</c:v>
                </c:pt>
                <c:pt idx="540">
                  <c:v>1015.63</c:v>
                </c:pt>
                <c:pt idx="541">
                  <c:v>1014.56</c:v>
                </c:pt>
                <c:pt idx="542">
                  <c:v>1013.81</c:v>
                </c:pt>
                <c:pt idx="543">
                  <c:v>1012.81</c:v>
                </c:pt>
                <c:pt idx="544">
                  <c:v>1011.88</c:v>
                </c:pt>
                <c:pt idx="545">
                  <c:v>1011.5</c:v>
                </c:pt>
                <c:pt idx="546">
                  <c:v>1010.94</c:v>
                </c:pt>
                <c:pt idx="547">
                  <c:v>1011.13</c:v>
                </c:pt>
                <c:pt idx="548">
                  <c:v>1011.19</c:v>
                </c:pt>
                <c:pt idx="549">
                  <c:v>1010.69</c:v>
                </c:pt>
                <c:pt idx="550">
                  <c:v>1010.25</c:v>
                </c:pt>
                <c:pt idx="551">
                  <c:v>1010</c:v>
                </c:pt>
                <c:pt idx="552">
                  <c:v>1009.44</c:v>
                </c:pt>
                <c:pt idx="553">
                  <c:v>1008.81</c:v>
                </c:pt>
                <c:pt idx="554">
                  <c:v>1008.56</c:v>
                </c:pt>
                <c:pt idx="555">
                  <c:v>1007.69</c:v>
                </c:pt>
                <c:pt idx="556">
                  <c:v>1007.69</c:v>
                </c:pt>
                <c:pt idx="557">
                  <c:v>1007.56</c:v>
                </c:pt>
                <c:pt idx="558">
                  <c:v>1007.63</c:v>
                </c:pt>
                <c:pt idx="559">
                  <c:v>1007.5</c:v>
                </c:pt>
                <c:pt idx="560">
                  <c:v>1007.38</c:v>
                </c:pt>
                <c:pt idx="561">
                  <c:v>1007.38</c:v>
                </c:pt>
                <c:pt idx="562">
                  <c:v>1007.44</c:v>
                </c:pt>
                <c:pt idx="563">
                  <c:v>1007</c:v>
                </c:pt>
                <c:pt idx="564">
                  <c:v>1006.44</c:v>
                </c:pt>
                <c:pt idx="565">
                  <c:v>1005.69</c:v>
                </c:pt>
                <c:pt idx="566">
                  <c:v>1005.63</c:v>
                </c:pt>
                <c:pt idx="567">
                  <c:v>1005.31</c:v>
                </c:pt>
                <c:pt idx="568">
                  <c:v>1004.94</c:v>
                </c:pt>
                <c:pt idx="569">
                  <c:v>1005.06</c:v>
                </c:pt>
                <c:pt idx="570">
                  <c:v>1005.31</c:v>
                </c:pt>
                <c:pt idx="571">
                  <c:v>1005.56</c:v>
                </c:pt>
                <c:pt idx="572">
                  <c:v>1005.63</c:v>
                </c:pt>
                <c:pt idx="573">
                  <c:v>1006.19</c:v>
                </c:pt>
                <c:pt idx="574">
                  <c:v>1006.44</c:v>
                </c:pt>
                <c:pt idx="575">
                  <c:v>1006.38</c:v>
                </c:pt>
                <c:pt idx="576">
                  <c:v>1006.25</c:v>
                </c:pt>
                <c:pt idx="577">
                  <c:v>1005.88</c:v>
                </c:pt>
                <c:pt idx="578">
                  <c:v>1006.06</c:v>
                </c:pt>
                <c:pt idx="579">
                  <c:v>1005.81</c:v>
                </c:pt>
                <c:pt idx="580">
                  <c:v>1005.75</c:v>
                </c:pt>
                <c:pt idx="581">
                  <c:v>1005.69</c:v>
                </c:pt>
                <c:pt idx="582">
                  <c:v>1005.94</c:v>
                </c:pt>
                <c:pt idx="583">
                  <c:v>1005.94</c:v>
                </c:pt>
                <c:pt idx="584">
                  <c:v>1005.88</c:v>
                </c:pt>
                <c:pt idx="585">
                  <c:v>1006.13</c:v>
                </c:pt>
                <c:pt idx="586">
                  <c:v>1005.81</c:v>
                </c:pt>
                <c:pt idx="587">
                  <c:v>1005.25</c:v>
                </c:pt>
                <c:pt idx="588">
                  <c:v>1004.25</c:v>
                </c:pt>
                <c:pt idx="589">
                  <c:v>1003.31</c:v>
                </c:pt>
                <c:pt idx="590">
                  <c:v>1002.94</c:v>
                </c:pt>
                <c:pt idx="591">
                  <c:v>1002.44</c:v>
                </c:pt>
                <c:pt idx="592">
                  <c:v>1002.63</c:v>
                </c:pt>
                <c:pt idx="593">
                  <c:v>1002.56</c:v>
                </c:pt>
                <c:pt idx="594">
                  <c:v>1002.81</c:v>
                </c:pt>
                <c:pt idx="595">
                  <c:v>1002.88</c:v>
                </c:pt>
                <c:pt idx="596">
                  <c:v>1002.75</c:v>
                </c:pt>
                <c:pt idx="597">
                  <c:v>1002.38</c:v>
                </c:pt>
                <c:pt idx="598">
                  <c:v>1002.56</c:v>
                </c:pt>
                <c:pt idx="599">
                  <c:v>1002.19</c:v>
                </c:pt>
                <c:pt idx="600">
                  <c:v>1001.88</c:v>
                </c:pt>
                <c:pt idx="601">
                  <c:v>1001.31</c:v>
                </c:pt>
                <c:pt idx="602">
                  <c:v>1001</c:v>
                </c:pt>
                <c:pt idx="603">
                  <c:v>1000.75</c:v>
                </c:pt>
                <c:pt idx="604">
                  <c:v>1000.94</c:v>
                </c:pt>
                <c:pt idx="605">
                  <c:v>1001.38</c:v>
                </c:pt>
                <c:pt idx="606">
                  <c:v>1001.81</c:v>
                </c:pt>
                <c:pt idx="607">
                  <c:v>1001.88</c:v>
                </c:pt>
                <c:pt idx="608">
                  <c:v>1002.31</c:v>
                </c:pt>
                <c:pt idx="609">
                  <c:v>1002.44</c:v>
                </c:pt>
                <c:pt idx="610">
                  <c:v>1002.69</c:v>
                </c:pt>
                <c:pt idx="611">
                  <c:v>1002.75</c:v>
                </c:pt>
                <c:pt idx="612">
                  <c:v>1003</c:v>
                </c:pt>
                <c:pt idx="613">
                  <c:v>1002.69</c:v>
                </c:pt>
                <c:pt idx="614">
                  <c:v>1002.69</c:v>
                </c:pt>
                <c:pt idx="615">
                  <c:v>1003.06</c:v>
                </c:pt>
                <c:pt idx="616">
                  <c:v>1003.06</c:v>
                </c:pt>
                <c:pt idx="617">
                  <c:v>1003.69</c:v>
                </c:pt>
                <c:pt idx="618">
                  <c:v>1004.56</c:v>
                </c:pt>
                <c:pt idx="619">
                  <c:v>1005.13</c:v>
                </c:pt>
                <c:pt idx="620">
                  <c:v>1005.44</c:v>
                </c:pt>
                <c:pt idx="621">
                  <c:v>1005.94</c:v>
                </c:pt>
                <c:pt idx="622">
                  <c:v>1006.38</c:v>
                </c:pt>
                <c:pt idx="623">
                  <c:v>1006.69</c:v>
                </c:pt>
                <c:pt idx="624">
                  <c:v>1007.38</c:v>
                </c:pt>
                <c:pt idx="625">
                  <c:v>1007.19</c:v>
                </c:pt>
                <c:pt idx="626">
                  <c:v>1006.88</c:v>
                </c:pt>
                <c:pt idx="627">
                  <c:v>1007.5</c:v>
                </c:pt>
                <c:pt idx="628">
                  <c:v>1008.06</c:v>
                </c:pt>
                <c:pt idx="629">
                  <c:v>1008.31</c:v>
                </c:pt>
                <c:pt idx="630">
                  <c:v>1009</c:v>
                </c:pt>
                <c:pt idx="631">
                  <c:v>1009.5</c:v>
                </c:pt>
                <c:pt idx="632">
                  <c:v>1010.06</c:v>
                </c:pt>
                <c:pt idx="633">
                  <c:v>1010.56</c:v>
                </c:pt>
                <c:pt idx="634">
                  <c:v>1011.06</c:v>
                </c:pt>
                <c:pt idx="635">
                  <c:v>1011.06</c:v>
                </c:pt>
                <c:pt idx="636">
                  <c:v>1011.25</c:v>
                </c:pt>
                <c:pt idx="637">
                  <c:v>1011.19</c:v>
                </c:pt>
                <c:pt idx="638">
                  <c:v>1011.38</c:v>
                </c:pt>
                <c:pt idx="639">
                  <c:v>1011.81</c:v>
                </c:pt>
                <c:pt idx="640">
                  <c:v>1012.31</c:v>
                </c:pt>
                <c:pt idx="641">
                  <c:v>1012.75</c:v>
                </c:pt>
                <c:pt idx="642">
                  <c:v>1013.94</c:v>
                </c:pt>
                <c:pt idx="643">
                  <c:v>1014.69</c:v>
                </c:pt>
                <c:pt idx="644">
                  <c:v>1015.25</c:v>
                </c:pt>
                <c:pt idx="645">
                  <c:v>1015.94</c:v>
                </c:pt>
                <c:pt idx="646">
                  <c:v>1016.19</c:v>
                </c:pt>
                <c:pt idx="647">
                  <c:v>1016.38</c:v>
                </c:pt>
                <c:pt idx="648">
                  <c:v>1016.75</c:v>
                </c:pt>
                <c:pt idx="649">
                  <c:v>1016.63</c:v>
                </c:pt>
                <c:pt idx="650">
                  <c:v>1016.63</c:v>
                </c:pt>
                <c:pt idx="651">
                  <c:v>1016.94</c:v>
                </c:pt>
                <c:pt idx="652">
                  <c:v>1017.06</c:v>
                </c:pt>
                <c:pt idx="653">
                  <c:v>1017.19</c:v>
                </c:pt>
                <c:pt idx="654">
                  <c:v>1017.5</c:v>
                </c:pt>
                <c:pt idx="655">
                  <c:v>1017.63</c:v>
                </c:pt>
                <c:pt idx="656">
                  <c:v>1017.5</c:v>
                </c:pt>
                <c:pt idx="657">
                  <c:v>1018</c:v>
                </c:pt>
                <c:pt idx="658">
                  <c:v>1017.88</c:v>
                </c:pt>
                <c:pt idx="659">
                  <c:v>1017.25</c:v>
                </c:pt>
                <c:pt idx="660">
                  <c:v>1016.63</c:v>
                </c:pt>
                <c:pt idx="661">
                  <c:v>1015.94</c:v>
                </c:pt>
                <c:pt idx="662">
                  <c:v>1015.25</c:v>
                </c:pt>
                <c:pt idx="663">
                  <c:v>1014.63</c:v>
                </c:pt>
                <c:pt idx="664">
                  <c:v>1014.13</c:v>
                </c:pt>
                <c:pt idx="665">
                  <c:v>1013.75</c:v>
                </c:pt>
                <c:pt idx="666">
                  <c:v>1013.25</c:v>
                </c:pt>
                <c:pt idx="667">
                  <c:v>1013.31</c:v>
                </c:pt>
                <c:pt idx="668">
                  <c:v>1013</c:v>
                </c:pt>
                <c:pt idx="669">
                  <c:v>1012.38</c:v>
                </c:pt>
                <c:pt idx="670">
                  <c:v>1011.56</c:v>
                </c:pt>
                <c:pt idx="671">
                  <c:v>1010.88</c:v>
                </c:pt>
                <c:pt idx="672">
                  <c:v>1010.06</c:v>
                </c:pt>
                <c:pt idx="673">
                  <c:v>1009.31</c:v>
                </c:pt>
                <c:pt idx="674">
                  <c:v>1008.88</c:v>
                </c:pt>
                <c:pt idx="675">
                  <c:v>1008.19</c:v>
                </c:pt>
                <c:pt idx="676">
                  <c:v>1007.81</c:v>
                </c:pt>
                <c:pt idx="677">
                  <c:v>1006.69</c:v>
                </c:pt>
                <c:pt idx="678">
                  <c:v>1006.25</c:v>
                </c:pt>
                <c:pt idx="679">
                  <c:v>1005.63</c:v>
                </c:pt>
                <c:pt idx="680">
                  <c:v>1004.81</c:v>
                </c:pt>
                <c:pt idx="681">
                  <c:v>1003.88</c:v>
                </c:pt>
                <c:pt idx="682">
                  <c:v>1002.94</c:v>
                </c:pt>
                <c:pt idx="683">
                  <c:v>1002.13</c:v>
                </c:pt>
                <c:pt idx="684">
                  <c:v>1001.44</c:v>
                </c:pt>
                <c:pt idx="685">
                  <c:v>1000.94</c:v>
                </c:pt>
                <c:pt idx="686">
                  <c:v>1000.31</c:v>
                </c:pt>
                <c:pt idx="687">
                  <c:v>999.75</c:v>
                </c:pt>
                <c:pt idx="688">
                  <c:v>998.94</c:v>
                </c:pt>
                <c:pt idx="689">
                  <c:v>998.88</c:v>
                </c:pt>
                <c:pt idx="690">
                  <c:v>998.56</c:v>
                </c:pt>
                <c:pt idx="691">
                  <c:v>997.69</c:v>
                </c:pt>
                <c:pt idx="692">
                  <c:v>996.06</c:v>
                </c:pt>
                <c:pt idx="693">
                  <c:v>994.13</c:v>
                </c:pt>
                <c:pt idx="694">
                  <c:v>993</c:v>
                </c:pt>
                <c:pt idx="695">
                  <c:v>991.94</c:v>
                </c:pt>
                <c:pt idx="696">
                  <c:v>990.56</c:v>
                </c:pt>
                <c:pt idx="697">
                  <c:v>992</c:v>
                </c:pt>
                <c:pt idx="698">
                  <c:v>991.56</c:v>
                </c:pt>
                <c:pt idx="699">
                  <c:v>992.38</c:v>
                </c:pt>
                <c:pt idx="700">
                  <c:v>992.88</c:v>
                </c:pt>
                <c:pt idx="701">
                  <c:v>993</c:v>
                </c:pt>
                <c:pt idx="702">
                  <c:v>993.31</c:v>
                </c:pt>
                <c:pt idx="703">
                  <c:v>993.06</c:v>
                </c:pt>
                <c:pt idx="704">
                  <c:v>992.94</c:v>
                </c:pt>
                <c:pt idx="705">
                  <c:v>994.06</c:v>
                </c:pt>
                <c:pt idx="706">
                  <c:v>995.31</c:v>
                </c:pt>
                <c:pt idx="707">
                  <c:v>996.19</c:v>
                </c:pt>
                <c:pt idx="708">
                  <c:v>997.44</c:v>
                </c:pt>
                <c:pt idx="709">
                  <c:v>998.75</c:v>
                </c:pt>
                <c:pt idx="710">
                  <c:v>999.63</c:v>
                </c:pt>
                <c:pt idx="711">
                  <c:v>1000.44</c:v>
                </c:pt>
                <c:pt idx="712">
                  <c:v>1002.25</c:v>
                </c:pt>
                <c:pt idx="713">
                  <c:v>1003.13</c:v>
                </c:pt>
                <c:pt idx="714">
                  <c:v>1004.13</c:v>
                </c:pt>
                <c:pt idx="715">
                  <c:v>1005.13</c:v>
                </c:pt>
                <c:pt idx="716">
                  <c:v>1006.13</c:v>
                </c:pt>
                <c:pt idx="717">
                  <c:v>1007.06</c:v>
                </c:pt>
                <c:pt idx="718">
                  <c:v>1007.31</c:v>
                </c:pt>
                <c:pt idx="719">
                  <c:v>1007.13</c:v>
                </c:pt>
                <c:pt idx="720">
                  <c:v>1007.19</c:v>
                </c:pt>
                <c:pt idx="721">
                  <c:v>1006.31</c:v>
                </c:pt>
                <c:pt idx="722">
                  <c:v>1005.19</c:v>
                </c:pt>
                <c:pt idx="723">
                  <c:v>1003.75</c:v>
                </c:pt>
                <c:pt idx="724">
                  <c:v>1001.31</c:v>
                </c:pt>
                <c:pt idx="725">
                  <c:v>999.31</c:v>
                </c:pt>
                <c:pt idx="726">
                  <c:v>996.44</c:v>
                </c:pt>
                <c:pt idx="727">
                  <c:v>994.19</c:v>
                </c:pt>
                <c:pt idx="728">
                  <c:v>992.69</c:v>
                </c:pt>
                <c:pt idx="729">
                  <c:v>990.81</c:v>
                </c:pt>
                <c:pt idx="730">
                  <c:v>989.5</c:v>
                </c:pt>
                <c:pt idx="731">
                  <c:v>989.06</c:v>
                </c:pt>
                <c:pt idx="732">
                  <c:v>991.81</c:v>
                </c:pt>
                <c:pt idx="733">
                  <c:v>991.38</c:v>
                </c:pt>
                <c:pt idx="734">
                  <c:v>990.94</c:v>
                </c:pt>
                <c:pt idx="735">
                  <c:v>991.31</c:v>
                </c:pt>
                <c:pt idx="736">
                  <c:v>992.06</c:v>
                </c:pt>
                <c:pt idx="737">
                  <c:v>994.75</c:v>
                </c:pt>
                <c:pt idx="738">
                  <c:v>996.31</c:v>
                </c:pt>
                <c:pt idx="739">
                  <c:v>998.31</c:v>
                </c:pt>
                <c:pt idx="740">
                  <c:v>999.44</c:v>
                </c:pt>
                <c:pt idx="741">
                  <c:v>1000.88</c:v>
                </c:pt>
                <c:pt idx="742">
                  <c:v>1000.38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529920"/>
        <c:axId val="207103104"/>
      </c:lineChart>
      <c:catAx>
        <c:axId val="312529920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207103104"/>
        <c:crosses val="autoZero"/>
        <c:auto val="1"/>
        <c:lblAlgn val="ctr"/>
        <c:lblOffset val="100"/>
        <c:tickLblSkip val="24"/>
        <c:noMultiLvlLbl val="0"/>
      </c:catAx>
      <c:valAx>
        <c:axId val="207103104"/>
        <c:scaling>
          <c:orientation val="minMax"/>
          <c:max val="1035"/>
          <c:min val="9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312529920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baseline="0">
                <a:effectLst/>
              </a:rPr>
              <a:t>Srážky (mm/h)</a:t>
            </a:r>
            <a:endParaRPr lang="cs-CZ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[1]březen!$R$1</c:f>
              <c:strCache>
                <c:ptCount val="1"/>
                <c:pt idx="0">
                  <c:v>Srážky 24 hodin (mm)</c:v>
                </c:pt>
              </c:strCache>
            </c:strRef>
          </c:tx>
          <c:spPr>
            <a:ln w="38100" cap="sq" cmpd="dbl"/>
          </c:spPr>
          <c:invertIfNegative val="0"/>
          <c:cat>
            <c:numLit>
              <c:formatCode>General</c:formatCode>
              <c:ptCount val="74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2</c:v>
              </c:pt>
              <c:pt idx="25">
                <c:v>2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2</c:v>
              </c:pt>
              <c:pt idx="32">
                <c:v>2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7">
                <c:v>2</c:v>
              </c:pt>
              <c:pt idx="38">
                <c:v>2</c:v>
              </c:pt>
              <c:pt idx="39">
                <c:v>2</c:v>
              </c:pt>
              <c:pt idx="40">
                <c:v>2</c:v>
              </c:pt>
              <c:pt idx="41">
                <c:v>2</c:v>
              </c:pt>
              <c:pt idx="42">
                <c:v>2</c:v>
              </c:pt>
              <c:pt idx="43">
                <c:v>2</c:v>
              </c:pt>
              <c:pt idx="44">
                <c:v>2</c:v>
              </c:pt>
              <c:pt idx="45">
                <c:v>2</c:v>
              </c:pt>
              <c:pt idx="46">
                <c:v>2</c:v>
              </c:pt>
              <c:pt idx="47">
                <c:v>2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</c:v>
              </c:pt>
              <c:pt idx="52">
                <c:v>3</c:v>
              </c:pt>
              <c:pt idx="53">
                <c:v>3</c:v>
              </c:pt>
              <c:pt idx="54">
                <c:v>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3</c:v>
              </c:pt>
              <c:pt idx="60">
                <c:v>3</c:v>
              </c:pt>
              <c:pt idx="61">
                <c:v>3</c:v>
              </c:pt>
              <c:pt idx="62">
                <c:v>3</c:v>
              </c:pt>
              <c:pt idx="63">
                <c:v>3</c:v>
              </c:pt>
              <c:pt idx="64">
                <c:v>3</c:v>
              </c:pt>
              <c:pt idx="65">
                <c:v>3</c:v>
              </c:pt>
              <c:pt idx="66">
                <c:v>3</c:v>
              </c:pt>
              <c:pt idx="67">
                <c:v>3</c:v>
              </c:pt>
              <c:pt idx="68">
                <c:v>3</c:v>
              </c:pt>
              <c:pt idx="69">
                <c:v>3</c:v>
              </c:pt>
              <c:pt idx="70">
                <c:v>3</c:v>
              </c:pt>
              <c:pt idx="71">
                <c:v>3</c:v>
              </c:pt>
              <c:pt idx="72">
                <c:v>4</c:v>
              </c:pt>
              <c:pt idx="73">
                <c:v>4</c:v>
              </c:pt>
              <c:pt idx="74">
                <c:v>4</c:v>
              </c:pt>
              <c:pt idx="75">
                <c:v>4</c:v>
              </c:pt>
              <c:pt idx="76">
                <c:v>4</c:v>
              </c:pt>
              <c:pt idx="77">
                <c:v>4</c:v>
              </c:pt>
              <c:pt idx="78">
                <c:v>4</c:v>
              </c:pt>
              <c:pt idx="79">
                <c:v>4</c:v>
              </c:pt>
              <c:pt idx="80">
                <c:v>4</c:v>
              </c:pt>
              <c:pt idx="81">
                <c:v>4</c:v>
              </c:pt>
              <c:pt idx="82">
                <c:v>4</c:v>
              </c:pt>
              <c:pt idx="83">
                <c:v>4</c:v>
              </c:pt>
              <c:pt idx="84">
                <c:v>4</c:v>
              </c:pt>
              <c:pt idx="85">
                <c:v>4</c:v>
              </c:pt>
              <c:pt idx="86">
                <c:v>4</c:v>
              </c:pt>
              <c:pt idx="87">
                <c:v>4</c:v>
              </c:pt>
              <c:pt idx="88">
                <c:v>4</c:v>
              </c:pt>
              <c:pt idx="89">
                <c:v>4</c:v>
              </c:pt>
              <c:pt idx="90">
                <c:v>4</c:v>
              </c:pt>
              <c:pt idx="91">
                <c:v>4</c:v>
              </c:pt>
              <c:pt idx="92">
                <c:v>4</c:v>
              </c:pt>
              <c:pt idx="93">
                <c:v>4</c:v>
              </c:pt>
              <c:pt idx="94">
                <c:v>4</c:v>
              </c:pt>
              <c:pt idx="95">
                <c:v>4</c:v>
              </c:pt>
              <c:pt idx="96">
                <c:v>5</c:v>
              </c:pt>
              <c:pt idx="97">
                <c:v>5</c:v>
              </c:pt>
              <c:pt idx="98">
                <c:v>5</c:v>
              </c:pt>
              <c:pt idx="99">
                <c:v>5</c:v>
              </c:pt>
              <c:pt idx="100">
                <c:v>5</c:v>
              </c:pt>
              <c:pt idx="101">
                <c:v>5</c:v>
              </c:pt>
              <c:pt idx="102">
                <c:v>5</c:v>
              </c:pt>
              <c:pt idx="103">
                <c:v>5</c:v>
              </c:pt>
              <c:pt idx="104">
                <c:v>5</c:v>
              </c:pt>
              <c:pt idx="105">
                <c:v>5</c:v>
              </c:pt>
              <c:pt idx="106">
                <c:v>5</c:v>
              </c:pt>
              <c:pt idx="107">
                <c:v>5</c:v>
              </c:pt>
              <c:pt idx="108">
                <c:v>5</c:v>
              </c:pt>
              <c:pt idx="109">
                <c:v>5</c:v>
              </c:pt>
              <c:pt idx="110">
                <c:v>5</c:v>
              </c:pt>
              <c:pt idx="111">
                <c:v>5</c:v>
              </c:pt>
              <c:pt idx="112">
                <c:v>5</c:v>
              </c:pt>
              <c:pt idx="113">
                <c:v>5</c:v>
              </c:pt>
              <c:pt idx="114">
                <c:v>5</c:v>
              </c:pt>
              <c:pt idx="115">
                <c:v>5</c:v>
              </c:pt>
              <c:pt idx="116">
                <c:v>5</c:v>
              </c:pt>
              <c:pt idx="117">
                <c:v>5</c:v>
              </c:pt>
              <c:pt idx="118">
                <c:v>5</c:v>
              </c:pt>
              <c:pt idx="119">
                <c:v>5</c:v>
              </c:pt>
              <c:pt idx="120">
                <c:v>6</c:v>
              </c:pt>
              <c:pt idx="121">
                <c:v>6</c:v>
              </c:pt>
              <c:pt idx="122">
                <c:v>6</c:v>
              </c:pt>
              <c:pt idx="123">
                <c:v>6</c:v>
              </c:pt>
              <c:pt idx="124">
                <c:v>6</c:v>
              </c:pt>
              <c:pt idx="125">
                <c:v>6</c:v>
              </c:pt>
              <c:pt idx="126">
                <c:v>6</c:v>
              </c:pt>
              <c:pt idx="127">
                <c:v>6</c:v>
              </c:pt>
              <c:pt idx="128">
                <c:v>6</c:v>
              </c:pt>
              <c:pt idx="129">
                <c:v>6</c:v>
              </c:pt>
              <c:pt idx="130">
                <c:v>6</c:v>
              </c:pt>
              <c:pt idx="131">
                <c:v>6</c:v>
              </c:pt>
              <c:pt idx="132">
                <c:v>6</c:v>
              </c:pt>
              <c:pt idx="133">
                <c:v>6</c:v>
              </c:pt>
              <c:pt idx="134">
                <c:v>6</c:v>
              </c:pt>
              <c:pt idx="135">
                <c:v>6</c:v>
              </c:pt>
              <c:pt idx="136">
                <c:v>6</c:v>
              </c:pt>
              <c:pt idx="137">
                <c:v>6</c:v>
              </c:pt>
              <c:pt idx="138">
                <c:v>6</c:v>
              </c:pt>
              <c:pt idx="139">
                <c:v>6</c:v>
              </c:pt>
              <c:pt idx="140">
                <c:v>6</c:v>
              </c:pt>
              <c:pt idx="141">
                <c:v>6</c:v>
              </c:pt>
              <c:pt idx="142">
                <c:v>6</c:v>
              </c:pt>
              <c:pt idx="143">
                <c:v>6</c:v>
              </c:pt>
              <c:pt idx="144">
                <c:v>7</c:v>
              </c:pt>
              <c:pt idx="145">
                <c:v>7</c:v>
              </c:pt>
              <c:pt idx="146">
                <c:v>7</c:v>
              </c:pt>
              <c:pt idx="147">
                <c:v>7</c:v>
              </c:pt>
              <c:pt idx="148">
                <c:v>7</c:v>
              </c:pt>
              <c:pt idx="149">
                <c:v>7</c:v>
              </c:pt>
              <c:pt idx="150">
                <c:v>7</c:v>
              </c:pt>
              <c:pt idx="151">
                <c:v>7</c:v>
              </c:pt>
              <c:pt idx="152">
                <c:v>7</c:v>
              </c:pt>
              <c:pt idx="153">
                <c:v>7</c:v>
              </c:pt>
              <c:pt idx="154">
                <c:v>7</c:v>
              </c:pt>
              <c:pt idx="155">
                <c:v>7</c:v>
              </c:pt>
              <c:pt idx="156">
                <c:v>7</c:v>
              </c:pt>
              <c:pt idx="157">
                <c:v>7</c:v>
              </c:pt>
              <c:pt idx="158">
                <c:v>7</c:v>
              </c:pt>
              <c:pt idx="159">
                <c:v>7</c:v>
              </c:pt>
              <c:pt idx="160">
                <c:v>7</c:v>
              </c:pt>
              <c:pt idx="161">
                <c:v>7</c:v>
              </c:pt>
              <c:pt idx="162">
                <c:v>7</c:v>
              </c:pt>
              <c:pt idx="163">
                <c:v>7</c:v>
              </c:pt>
              <c:pt idx="164">
                <c:v>7</c:v>
              </c:pt>
              <c:pt idx="165">
                <c:v>7</c:v>
              </c:pt>
              <c:pt idx="166">
                <c:v>7</c:v>
              </c:pt>
              <c:pt idx="167">
                <c:v>7</c:v>
              </c:pt>
              <c:pt idx="168">
                <c:v>8</c:v>
              </c:pt>
              <c:pt idx="169">
                <c:v>8</c:v>
              </c:pt>
              <c:pt idx="170">
                <c:v>8</c:v>
              </c:pt>
              <c:pt idx="171">
                <c:v>8</c:v>
              </c:pt>
              <c:pt idx="172">
                <c:v>8</c:v>
              </c:pt>
              <c:pt idx="173">
                <c:v>8</c:v>
              </c:pt>
              <c:pt idx="174">
                <c:v>8</c:v>
              </c:pt>
              <c:pt idx="175">
                <c:v>8</c:v>
              </c:pt>
              <c:pt idx="176">
                <c:v>8</c:v>
              </c:pt>
              <c:pt idx="177">
                <c:v>8</c:v>
              </c:pt>
              <c:pt idx="178">
                <c:v>8</c:v>
              </c:pt>
              <c:pt idx="179">
                <c:v>8</c:v>
              </c:pt>
              <c:pt idx="180">
                <c:v>8</c:v>
              </c:pt>
              <c:pt idx="181">
                <c:v>8</c:v>
              </c:pt>
              <c:pt idx="182">
                <c:v>8</c:v>
              </c:pt>
              <c:pt idx="183">
                <c:v>8</c:v>
              </c:pt>
              <c:pt idx="184">
                <c:v>8</c:v>
              </c:pt>
              <c:pt idx="185">
                <c:v>8</c:v>
              </c:pt>
              <c:pt idx="186">
                <c:v>8</c:v>
              </c:pt>
              <c:pt idx="187">
                <c:v>8</c:v>
              </c:pt>
              <c:pt idx="188">
                <c:v>8</c:v>
              </c:pt>
              <c:pt idx="189">
                <c:v>8</c:v>
              </c:pt>
              <c:pt idx="190">
                <c:v>8</c:v>
              </c:pt>
              <c:pt idx="191">
                <c:v>8</c:v>
              </c:pt>
              <c:pt idx="192">
                <c:v>9</c:v>
              </c:pt>
              <c:pt idx="193">
                <c:v>9</c:v>
              </c:pt>
              <c:pt idx="194">
                <c:v>9</c:v>
              </c:pt>
              <c:pt idx="195">
                <c:v>9</c:v>
              </c:pt>
              <c:pt idx="196">
                <c:v>9</c:v>
              </c:pt>
              <c:pt idx="197">
                <c:v>9</c:v>
              </c:pt>
              <c:pt idx="198">
                <c:v>9</c:v>
              </c:pt>
              <c:pt idx="199">
                <c:v>9</c:v>
              </c:pt>
              <c:pt idx="200">
                <c:v>9</c:v>
              </c:pt>
              <c:pt idx="201">
                <c:v>9</c:v>
              </c:pt>
              <c:pt idx="202">
                <c:v>9</c:v>
              </c:pt>
              <c:pt idx="203">
                <c:v>9</c:v>
              </c:pt>
              <c:pt idx="204">
                <c:v>9</c:v>
              </c:pt>
              <c:pt idx="205">
                <c:v>9</c:v>
              </c:pt>
              <c:pt idx="206">
                <c:v>9</c:v>
              </c:pt>
              <c:pt idx="207">
                <c:v>9</c:v>
              </c:pt>
              <c:pt idx="208">
                <c:v>9</c:v>
              </c:pt>
              <c:pt idx="209">
                <c:v>9</c:v>
              </c:pt>
              <c:pt idx="210">
                <c:v>9</c:v>
              </c:pt>
              <c:pt idx="211">
                <c:v>9</c:v>
              </c:pt>
              <c:pt idx="212">
                <c:v>9</c:v>
              </c:pt>
              <c:pt idx="213">
                <c:v>9</c:v>
              </c:pt>
              <c:pt idx="214">
                <c:v>9</c:v>
              </c:pt>
              <c:pt idx="215">
                <c:v>9</c:v>
              </c:pt>
              <c:pt idx="216">
                <c:v>10</c:v>
              </c:pt>
              <c:pt idx="217">
                <c:v>10</c:v>
              </c:pt>
              <c:pt idx="218">
                <c:v>10</c:v>
              </c:pt>
              <c:pt idx="219">
                <c:v>10</c:v>
              </c:pt>
              <c:pt idx="220">
                <c:v>10</c:v>
              </c:pt>
              <c:pt idx="221">
                <c:v>10</c:v>
              </c:pt>
              <c:pt idx="222">
                <c:v>10</c:v>
              </c:pt>
              <c:pt idx="223">
                <c:v>10</c:v>
              </c:pt>
              <c:pt idx="224">
                <c:v>10</c:v>
              </c:pt>
              <c:pt idx="225">
                <c:v>10</c:v>
              </c:pt>
              <c:pt idx="226">
                <c:v>10</c:v>
              </c:pt>
              <c:pt idx="227">
                <c:v>10</c:v>
              </c:pt>
              <c:pt idx="228">
                <c:v>10</c:v>
              </c:pt>
              <c:pt idx="229">
                <c:v>10</c:v>
              </c:pt>
              <c:pt idx="230">
                <c:v>10</c:v>
              </c:pt>
              <c:pt idx="231">
                <c:v>10</c:v>
              </c:pt>
              <c:pt idx="232">
                <c:v>10</c:v>
              </c:pt>
              <c:pt idx="233">
                <c:v>10</c:v>
              </c:pt>
              <c:pt idx="234">
                <c:v>10</c:v>
              </c:pt>
              <c:pt idx="235">
                <c:v>10</c:v>
              </c:pt>
              <c:pt idx="236">
                <c:v>10</c:v>
              </c:pt>
              <c:pt idx="237">
                <c:v>10</c:v>
              </c:pt>
              <c:pt idx="238">
                <c:v>10</c:v>
              </c:pt>
              <c:pt idx="239">
                <c:v>10</c:v>
              </c:pt>
              <c:pt idx="240">
                <c:v>11</c:v>
              </c:pt>
              <c:pt idx="241">
                <c:v>11</c:v>
              </c:pt>
              <c:pt idx="242">
                <c:v>11</c:v>
              </c:pt>
              <c:pt idx="243">
                <c:v>11</c:v>
              </c:pt>
              <c:pt idx="244">
                <c:v>11</c:v>
              </c:pt>
              <c:pt idx="245">
                <c:v>11</c:v>
              </c:pt>
              <c:pt idx="246">
                <c:v>11</c:v>
              </c:pt>
              <c:pt idx="247">
                <c:v>11</c:v>
              </c:pt>
              <c:pt idx="248">
                <c:v>11</c:v>
              </c:pt>
              <c:pt idx="249">
                <c:v>11</c:v>
              </c:pt>
              <c:pt idx="250">
                <c:v>11</c:v>
              </c:pt>
              <c:pt idx="251">
                <c:v>11</c:v>
              </c:pt>
              <c:pt idx="252">
                <c:v>11</c:v>
              </c:pt>
              <c:pt idx="253">
                <c:v>11</c:v>
              </c:pt>
              <c:pt idx="254">
                <c:v>11</c:v>
              </c:pt>
              <c:pt idx="255">
                <c:v>11</c:v>
              </c:pt>
              <c:pt idx="256">
                <c:v>11</c:v>
              </c:pt>
              <c:pt idx="257">
                <c:v>11</c:v>
              </c:pt>
              <c:pt idx="258">
                <c:v>11</c:v>
              </c:pt>
              <c:pt idx="259">
                <c:v>11</c:v>
              </c:pt>
              <c:pt idx="260">
                <c:v>11</c:v>
              </c:pt>
              <c:pt idx="261">
                <c:v>11</c:v>
              </c:pt>
              <c:pt idx="262">
                <c:v>11</c:v>
              </c:pt>
              <c:pt idx="263">
                <c:v>11</c:v>
              </c:pt>
              <c:pt idx="264">
                <c:v>12</c:v>
              </c:pt>
              <c:pt idx="265">
                <c:v>12</c:v>
              </c:pt>
              <c:pt idx="266">
                <c:v>12</c:v>
              </c:pt>
              <c:pt idx="267">
                <c:v>12</c:v>
              </c:pt>
              <c:pt idx="268">
                <c:v>12</c:v>
              </c:pt>
              <c:pt idx="269">
                <c:v>12</c:v>
              </c:pt>
              <c:pt idx="270">
                <c:v>12</c:v>
              </c:pt>
              <c:pt idx="271">
                <c:v>12</c:v>
              </c:pt>
              <c:pt idx="272">
                <c:v>12</c:v>
              </c:pt>
              <c:pt idx="273">
                <c:v>12</c:v>
              </c:pt>
              <c:pt idx="274">
                <c:v>12</c:v>
              </c:pt>
              <c:pt idx="275">
                <c:v>12</c:v>
              </c:pt>
              <c:pt idx="276">
                <c:v>12</c:v>
              </c:pt>
              <c:pt idx="277">
                <c:v>12</c:v>
              </c:pt>
              <c:pt idx="278">
                <c:v>12</c:v>
              </c:pt>
              <c:pt idx="279">
                <c:v>12</c:v>
              </c:pt>
              <c:pt idx="280">
                <c:v>12</c:v>
              </c:pt>
              <c:pt idx="281">
                <c:v>12</c:v>
              </c:pt>
              <c:pt idx="282">
                <c:v>12</c:v>
              </c:pt>
              <c:pt idx="283">
                <c:v>12</c:v>
              </c:pt>
              <c:pt idx="284">
                <c:v>12</c:v>
              </c:pt>
              <c:pt idx="285">
                <c:v>12</c:v>
              </c:pt>
              <c:pt idx="286">
                <c:v>12</c:v>
              </c:pt>
              <c:pt idx="287">
                <c:v>12</c:v>
              </c:pt>
              <c:pt idx="288">
                <c:v>13</c:v>
              </c:pt>
              <c:pt idx="289">
                <c:v>13</c:v>
              </c:pt>
              <c:pt idx="290">
                <c:v>13</c:v>
              </c:pt>
              <c:pt idx="291">
                <c:v>13</c:v>
              </c:pt>
              <c:pt idx="292">
                <c:v>13</c:v>
              </c:pt>
              <c:pt idx="293">
                <c:v>13</c:v>
              </c:pt>
              <c:pt idx="294">
                <c:v>13</c:v>
              </c:pt>
              <c:pt idx="295">
                <c:v>13</c:v>
              </c:pt>
              <c:pt idx="296">
                <c:v>13</c:v>
              </c:pt>
              <c:pt idx="297">
                <c:v>13</c:v>
              </c:pt>
              <c:pt idx="298">
                <c:v>13</c:v>
              </c:pt>
              <c:pt idx="299">
                <c:v>13</c:v>
              </c:pt>
              <c:pt idx="300">
                <c:v>13</c:v>
              </c:pt>
              <c:pt idx="301">
                <c:v>13</c:v>
              </c:pt>
              <c:pt idx="302">
                <c:v>13</c:v>
              </c:pt>
              <c:pt idx="303">
                <c:v>13</c:v>
              </c:pt>
              <c:pt idx="304">
                <c:v>13</c:v>
              </c:pt>
              <c:pt idx="305">
                <c:v>13</c:v>
              </c:pt>
              <c:pt idx="306">
                <c:v>13</c:v>
              </c:pt>
              <c:pt idx="307">
                <c:v>13</c:v>
              </c:pt>
              <c:pt idx="308">
                <c:v>13</c:v>
              </c:pt>
              <c:pt idx="309">
                <c:v>13</c:v>
              </c:pt>
              <c:pt idx="310">
                <c:v>13</c:v>
              </c:pt>
              <c:pt idx="311">
                <c:v>13</c:v>
              </c:pt>
              <c:pt idx="312">
                <c:v>14</c:v>
              </c:pt>
              <c:pt idx="313">
                <c:v>14</c:v>
              </c:pt>
              <c:pt idx="314">
                <c:v>14</c:v>
              </c:pt>
              <c:pt idx="315">
                <c:v>14</c:v>
              </c:pt>
              <c:pt idx="316">
                <c:v>14</c:v>
              </c:pt>
              <c:pt idx="317">
                <c:v>14</c:v>
              </c:pt>
              <c:pt idx="318">
                <c:v>14</c:v>
              </c:pt>
              <c:pt idx="319">
                <c:v>14</c:v>
              </c:pt>
              <c:pt idx="320">
                <c:v>14</c:v>
              </c:pt>
              <c:pt idx="321">
                <c:v>14</c:v>
              </c:pt>
              <c:pt idx="322">
                <c:v>14</c:v>
              </c:pt>
              <c:pt idx="323">
                <c:v>14</c:v>
              </c:pt>
              <c:pt idx="324">
                <c:v>14</c:v>
              </c:pt>
              <c:pt idx="325">
                <c:v>14</c:v>
              </c:pt>
              <c:pt idx="326">
                <c:v>14</c:v>
              </c:pt>
              <c:pt idx="327">
                <c:v>14</c:v>
              </c:pt>
              <c:pt idx="328">
                <c:v>14</c:v>
              </c:pt>
              <c:pt idx="329">
                <c:v>14</c:v>
              </c:pt>
              <c:pt idx="330">
                <c:v>14</c:v>
              </c:pt>
              <c:pt idx="331">
                <c:v>14</c:v>
              </c:pt>
              <c:pt idx="332">
                <c:v>14</c:v>
              </c:pt>
              <c:pt idx="333">
                <c:v>14</c:v>
              </c:pt>
              <c:pt idx="334">
                <c:v>14</c:v>
              </c:pt>
              <c:pt idx="335">
                <c:v>14</c:v>
              </c:pt>
              <c:pt idx="336">
                <c:v>15</c:v>
              </c:pt>
              <c:pt idx="337">
                <c:v>15</c:v>
              </c:pt>
              <c:pt idx="338">
                <c:v>15</c:v>
              </c:pt>
              <c:pt idx="339">
                <c:v>15</c:v>
              </c:pt>
              <c:pt idx="340">
                <c:v>15</c:v>
              </c:pt>
              <c:pt idx="341">
                <c:v>15</c:v>
              </c:pt>
              <c:pt idx="342">
                <c:v>15</c:v>
              </c:pt>
              <c:pt idx="343">
                <c:v>15</c:v>
              </c:pt>
              <c:pt idx="344">
                <c:v>15</c:v>
              </c:pt>
              <c:pt idx="345">
                <c:v>15</c:v>
              </c:pt>
              <c:pt idx="346">
                <c:v>15</c:v>
              </c:pt>
              <c:pt idx="347">
                <c:v>15</c:v>
              </c:pt>
              <c:pt idx="348">
                <c:v>15</c:v>
              </c:pt>
              <c:pt idx="349">
                <c:v>15</c:v>
              </c:pt>
              <c:pt idx="350">
                <c:v>15</c:v>
              </c:pt>
              <c:pt idx="351">
                <c:v>15</c:v>
              </c:pt>
              <c:pt idx="352">
                <c:v>15</c:v>
              </c:pt>
              <c:pt idx="353">
                <c:v>15</c:v>
              </c:pt>
              <c:pt idx="354">
                <c:v>15</c:v>
              </c:pt>
              <c:pt idx="355">
                <c:v>15</c:v>
              </c:pt>
              <c:pt idx="356">
                <c:v>15</c:v>
              </c:pt>
              <c:pt idx="357">
                <c:v>15</c:v>
              </c:pt>
              <c:pt idx="358">
                <c:v>15</c:v>
              </c:pt>
              <c:pt idx="359">
                <c:v>15</c:v>
              </c:pt>
              <c:pt idx="360">
                <c:v>16</c:v>
              </c:pt>
              <c:pt idx="361">
                <c:v>16</c:v>
              </c:pt>
              <c:pt idx="362">
                <c:v>16</c:v>
              </c:pt>
              <c:pt idx="363">
                <c:v>16</c:v>
              </c:pt>
              <c:pt idx="364">
                <c:v>16</c:v>
              </c:pt>
              <c:pt idx="365">
                <c:v>16</c:v>
              </c:pt>
              <c:pt idx="366">
                <c:v>16</c:v>
              </c:pt>
              <c:pt idx="367">
                <c:v>16</c:v>
              </c:pt>
              <c:pt idx="368">
                <c:v>16</c:v>
              </c:pt>
              <c:pt idx="369">
                <c:v>16</c:v>
              </c:pt>
              <c:pt idx="370">
                <c:v>16</c:v>
              </c:pt>
              <c:pt idx="371">
                <c:v>16</c:v>
              </c:pt>
              <c:pt idx="372">
                <c:v>16</c:v>
              </c:pt>
              <c:pt idx="373">
                <c:v>16</c:v>
              </c:pt>
              <c:pt idx="374">
                <c:v>16</c:v>
              </c:pt>
              <c:pt idx="375">
                <c:v>16</c:v>
              </c:pt>
              <c:pt idx="376">
                <c:v>16</c:v>
              </c:pt>
              <c:pt idx="377">
                <c:v>16</c:v>
              </c:pt>
              <c:pt idx="378">
                <c:v>16</c:v>
              </c:pt>
              <c:pt idx="379">
                <c:v>16</c:v>
              </c:pt>
              <c:pt idx="380">
                <c:v>16</c:v>
              </c:pt>
              <c:pt idx="381">
                <c:v>16</c:v>
              </c:pt>
              <c:pt idx="382">
                <c:v>16</c:v>
              </c:pt>
              <c:pt idx="383">
                <c:v>16</c:v>
              </c:pt>
              <c:pt idx="384">
                <c:v>17</c:v>
              </c:pt>
              <c:pt idx="385">
                <c:v>17</c:v>
              </c:pt>
              <c:pt idx="386">
                <c:v>17</c:v>
              </c:pt>
              <c:pt idx="387">
                <c:v>17</c:v>
              </c:pt>
              <c:pt idx="388">
                <c:v>17</c:v>
              </c:pt>
              <c:pt idx="389">
                <c:v>17</c:v>
              </c:pt>
              <c:pt idx="390">
                <c:v>17</c:v>
              </c:pt>
              <c:pt idx="391">
                <c:v>17</c:v>
              </c:pt>
              <c:pt idx="392">
                <c:v>17</c:v>
              </c:pt>
              <c:pt idx="393">
                <c:v>17</c:v>
              </c:pt>
              <c:pt idx="394">
                <c:v>17</c:v>
              </c:pt>
              <c:pt idx="395">
                <c:v>17</c:v>
              </c:pt>
              <c:pt idx="396">
                <c:v>17</c:v>
              </c:pt>
              <c:pt idx="397">
                <c:v>17</c:v>
              </c:pt>
              <c:pt idx="398">
                <c:v>17</c:v>
              </c:pt>
              <c:pt idx="399">
                <c:v>17</c:v>
              </c:pt>
              <c:pt idx="400">
                <c:v>17</c:v>
              </c:pt>
              <c:pt idx="401">
                <c:v>17</c:v>
              </c:pt>
              <c:pt idx="402">
                <c:v>17</c:v>
              </c:pt>
              <c:pt idx="403">
                <c:v>17</c:v>
              </c:pt>
              <c:pt idx="404">
                <c:v>17</c:v>
              </c:pt>
              <c:pt idx="405">
                <c:v>17</c:v>
              </c:pt>
              <c:pt idx="406">
                <c:v>17</c:v>
              </c:pt>
              <c:pt idx="407">
                <c:v>17</c:v>
              </c:pt>
              <c:pt idx="408">
                <c:v>18</c:v>
              </c:pt>
              <c:pt idx="409">
                <c:v>18</c:v>
              </c:pt>
              <c:pt idx="410">
                <c:v>18</c:v>
              </c:pt>
              <c:pt idx="411">
                <c:v>18</c:v>
              </c:pt>
              <c:pt idx="412">
                <c:v>18</c:v>
              </c:pt>
              <c:pt idx="413">
                <c:v>18</c:v>
              </c:pt>
              <c:pt idx="414">
                <c:v>18</c:v>
              </c:pt>
              <c:pt idx="415">
                <c:v>18</c:v>
              </c:pt>
              <c:pt idx="416">
                <c:v>18</c:v>
              </c:pt>
              <c:pt idx="417">
                <c:v>18</c:v>
              </c:pt>
              <c:pt idx="418">
                <c:v>18</c:v>
              </c:pt>
              <c:pt idx="419">
                <c:v>18</c:v>
              </c:pt>
              <c:pt idx="420">
                <c:v>18</c:v>
              </c:pt>
              <c:pt idx="421">
                <c:v>18</c:v>
              </c:pt>
              <c:pt idx="422">
                <c:v>18</c:v>
              </c:pt>
              <c:pt idx="423">
                <c:v>18</c:v>
              </c:pt>
              <c:pt idx="424">
                <c:v>18</c:v>
              </c:pt>
              <c:pt idx="425">
                <c:v>18</c:v>
              </c:pt>
              <c:pt idx="426">
                <c:v>18</c:v>
              </c:pt>
              <c:pt idx="427">
                <c:v>18</c:v>
              </c:pt>
              <c:pt idx="428">
                <c:v>18</c:v>
              </c:pt>
              <c:pt idx="429">
                <c:v>18</c:v>
              </c:pt>
              <c:pt idx="430">
                <c:v>18</c:v>
              </c:pt>
              <c:pt idx="431">
                <c:v>18</c:v>
              </c:pt>
              <c:pt idx="432">
                <c:v>19</c:v>
              </c:pt>
              <c:pt idx="433">
                <c:v>19</c:v>
              </c:pt>
              <c:pt idx="434">
                <c:v>19</c:v>
              </c:pt>
              <c:pt idx="435">
                <c:v>19</c:v>
              </c:pt>
              <c:pt idx="436">
                <c:v>19</c:v>
              </c:pt>
              <c:pt idx="437">
                <c:v>19</c:v>
              </c:pt>
              <c:pt idx="438">
                <c:v>19</c:v>
              </c:pt>
              <c:pt idx="439">
                <c:v>19</c:v>
              </c:pt>
              <c:pt idx="440">
                <c:v>19</c:v>
              </c:pt>
              <c:pt idx="441">
                <c:v>19</c:v>
              </c:pt>
              <c:pt idx="442">
                <c:v>19</c:v>
              </c:pt>
              <c:pt idx="443">
                <c:v>19</c:v>
              </c:pt>
              <c:pt idx="444">
                <c:v>19</c:v>
              </c:pt>
              <c:pt idx="445">
                <c:v>19</c:v>
              </c:pt>
              <c:pt idx="446">
                <c:v>19</c:v>
              </c:pt>
              <c:pt idx="447">
                <c:v>19</c:v>
              </c:pt>
              <c:pt idx="448">
                <c:v>19</c:v>
              </c:pt>
              <c:pt idx="449">
                <c:v>19</c:v>
              </c:pt>
              <c:pt idx="450">
                <c:v>19</c:v>
              </c:pt>
              <c:pt idx="451">
                <c:v>19</c:v>
              </c:pt>
              <c:pt idx="452">
                <c:v>19</c:v>
              </c:pt>
              <c:pt idx="453">
                <c:v>19</c:v>
              </c:pt>
              <c:pt idx="454">
                <c:v>19</c:v>
              </c:pt>
              <c:pt idx="455">
                <c:v>19</c:v>
              </c:pt>
              <c:pt idx="456">
                <c:v>20</c:v>
              </c:pt>
              <c:pt idx="457">
                <c:v>20</c:v>
              </c:pt>
              <c:pt idx="458">
                <c:v>20</c:v>
              </c:pt>
              <c:pt idx="459">
                <c:v>20</c:v>
              </c:pt>
              <c:pt idx="460">
                <c:v>20</c:v>
              </c:pt>
              <c:pt idx="461">
                <c:v>20</c:v>
              </c:pt>
              <c:pt idx="462">
                <c:v>20</c:v>
              </c:pt>
              <c:pt idx="463">
                <c:v>20</c:v>
              </c:pt>
              <c:pt idx="464">
                <c:v>20</c:v>
              </c:pt>
              <c:pt idx="465">
                <c:v>20</c:v>
              </c:pt>
              <c:pt idx="466">
                <c:v>20</c:v>
              </c:pt>
              <c:pt idx="467">
                <c:v>20</c:v>
              </c:pt>
              <c:pt idx="468">
                <c:v>20</c:v>
              </c:pt>
              <c:pt idx="469">
                <c:v>20</c:v>
              </c:pt>
              <c:pt idx="470">
                <c:v>20</c:v>
              </c:pt>
              <c:pt idx="471">
                <c:v>20</c:v>
              </c:pt>
              <c:pt idx="472">
                <c:v>20</c:v>
              </c:pt>
              <c:pt idx="473">
                <c:v>20</c:v>
              </c:pt>
              <c:pt idx="474">
                <c:v>20</c:v>
              </c:pt>
              <c:pt idx="475">
                <c:v>20</c:v>
              </c:pt>
              <c:pt idx="476">
                <c:v>20</c:v>
              </c:pt>
              <c:pt idx="477">
                <c:v>20</c:v>
              </c:pt>
              <c:pt idx="478">
                <c:v>20</c:v>
              </c:pt>
              <c:pt idx="479">
                <c:v>20</c:v>
              </c:pt>
              <c:pt idx="480">
                <c:v>21</c:v>
              </c:pt>
              <c:pt idx="481">
                <c:v>21</c:v>
              </c:pt>
              <c:pt idx="482">
                <c:v>21</c:v>
              </c:pt>
              <c:pt idx="483">
                <c:v>21</c:v>
              </c:pt>
              <c:pt idx="484">
                <c:v>21</c:v>
              </c:pt>
              <c:pt idx="485">
                <c:v>21</c:v>
              </c:pt>
              <c:pt idx="486">
                <c:v>21</c:v>
              </c:pt>
              <c:pt idx="487">
                <c:v>21</c:v>
              </c:pt>
              <c:pt idx="488">
                <c:v>21</c:v>
              </c:pt>
              <c:pt idx="489">
                <c:v>21</c:v>
              </c:pt>
              <c:pt idx="490">
                <c:v>21</c:v>
              </c:pt>
              <c:pt idx="491">
                <c:v>21</c:v>
              </c:pt>
              <c:pt idx="492">
                <c:v>21</c:v>
              </c:pt>
              <c:pt idx="493">
                <c:v>21</c:v>
              </c:pt>
              <c:pt idx="494">
                <c:v>21</c:v>
              </c:pt>
              <c:pt idx="495">
                <c:v>21</c:v>
              </c:pt>
              <c:pt idx="496">
                <c:v>21</c:v>
              </c:pt>
              <c:pt idx="497">
                <c:v>21</c:v>
              </c:pt>
              <c:pt idx="498">
                <c:v>21</c:v>
              </c:pt>
              <c:pt idx="499">
                <c:v>21</c:v>
              </c:pt>
              <c:pt idx="500">
                <c:v>21</c:v>
              </c:pt>
              <c:pt idx="501">
                <c:v>21</c:v>
              </c:pt>
              <c:pt idx="502">
                <c:v>21</c:v>
              </c:pt>
              <c:pt idx="503">
                <c:v>21</c:v>
              </c:pt>
              <c:pt idx="504">
                <c:v>22</c:v>
              </c:pt>
              <c:pt idx="505">
                <c:v>22</c:v>
              </c:pt>
              <c:pt idx="506">
                <c:v>22</c:v>
              </c:pt>
              <c:pt idx="507">
                <c:v>22</c:v>
              </c:pt>
              <c:pt idx="508">
                <c:v>22</c:v>
              </c:pt>
              <c:pt idx="509">
                <c:v>22</c:v>
              </c:pt>
              <c:pt idx="510">
                <c:v>22</c:v>
              </c:pt>
              <c:pt idx="511">
                <c:v>22</c:v>
              </c:pt>
              <c:pt idx="512">
                <c:v>22</c:v>
              </c:pt>
              <c:pt idx="513">
                <c:v>22</c:v>
              </c:pt>
              <c:pt idx="514">
                <c:v>22</c:v>
              </c:pt>
              <c:pt idx="515">
                <c:v>22</c:v>
              </c:pt>
              <c:pt idx="516">
                <c:v>22</c:v>
              </c:pt>
              <c:pt idx="517">
                <c:v>22</c:v>
              </c:pt>
              <c:pt idx="518">
                <c:v>22</c:v>
              </c:pt>
              <c:pt idx="519">
                <c:v>22</c:v>
              </c:pt>
              <c:pt idx="520">
                <c:v>22</c:v>
              </c:pt>
              <c:pt idx="521">
                <c:v>22</c:v>
              </c:pt>
              <c:pt idx="522">
                <c:v>22</c:v>
              </c:pt>
              <c:pt idx="523">
                <c:v>22</c:v>
              </c:pt>
              <c:pt idx="524">
                <c:v>22</c:v>
              </c:pt>
              <c:pt idx="525">
                <c:v>22</c:v>
              </c:pt>
              <c:pt idx="526">
                <c:v>22</c:v>
              </c:pt>
              <c:pt idx="527">
                <c:v>22</c:v>
              </c:pt>
              <c:pt idx="528">
                <c:v>23</c:v>
              </c:pt>
              <c:pt idx="529">
                <c:v>23</c:v>
              </c:pt>
              <c:pt idx="530">
                <c:v>23</c:v>
              </c:pt>
              <c:pt idx="531">
                <c:v>23</c:v>
              </c:pt>
              <c:pt idx="532">
                <c:v>23</c:v>
              </c:pt>
              <c:pt idx="533">
                <c:v>23</c:v>
              </c:pt>
              <c:pt idx="534">
                <c:v>23</c:v>
              </c:pt>
              <c:pt idx="535">
                <c:v>23</c:v>
              </c:pt>
              <c:pt idx="536">
                <c:v>23</c:v>
              </c:pt>
              <c:pt idx="537">
                <c:v>23</c:v>
              </c:pt>
              <c:pt idx="538">
                <c:v>23</c:v>
              </c:pt>
              <c:pt idx="539">
                <c:v>23</c:v>
              </c:pt>
              <c:pt idx="540">
                <c:v>23</c:v>
              </c:pt>
              <c:pt idx="541">
                <c:v>23</c:v>
              </c:pt>
              <c:pt idx="542">
                <c:v>23</c:v>
              </c:pt>
              <c:pt idx="543">
                <c:v>23</c:v>
              </c:pt>
              <c:pt idx="544">
                <c:v>23</c:v>
              </c:pt>
              <c:pt idx="545">
                <c:v>23</c:v>
              </c:pt>
              <c:pt idx="546">
                <c:v>23</c:v>
              </c:pt>
              <c:pt idx="547">
                <c:v>23</c:v>
              </c:pt>
              <c:pt idx="548">
                <c:v>23</c:v>
              </c:pt>
              <c:pt idx="549">
                <c:v>23</c:v>
              </c:pt>
              <c:pt idx="550">
                <c:v>23</c:v>
              </c:pt>
              <c:pt idx="551">
                <c:v>23</c:v>
              </c:pt>
              <c:pt idx="552">
                <c:v>24</c:v>
              </c:pt>
              <c:pt idx="553">
                <c:v>24</c:v>
              </c:pt>
              <c:pt idx="554">
                <c:v>24</c:v>
              </c:pt>
              <c:pt idx="555">
                <c:v>24</c:v>
              </c:pt>
              <c:pt idx="556">
                <c:v>24</c:v>
              </c:pt>
              <c:pt idx="557">
                <c:v>24</c:v>
              </c:pt>
              <c:pt idx="558">
                <c:v>24</c:v>
              </c:pt>
              <c:pt idx="559">
                <c:v>24</c:v>
              </c:pt>
              <c:pt idx="560">
                <c:v>24</c:v>
              </c:pt>
              <c:pt idx="561">
                <c:v>24</c:v>
              </c:pt>
              <c:pt idx="562">
                <c:v>24</c:v>
              </c:pt>
              <c:pt idx="563">
                <c:v>24</c:v>
              </c:pt>
              <c:pt idx="564">
                <c:v>24</c:v>
              </c:pt>
              <c:pt idx="565">
                <c:v>24</c:v>
              </c:pt>
              <c:pt idx="566">
                <c:v>24</c:v>
              </c:pt>
              <c:pt idx="567">
                <c:v>24</c:v>
              </c:pt>
              <c:pt idx="568">
                <c:v>24</c:v>
              </c:pt>
              <c:pt idx="569">
                <c:v>24</c:v>
              </c:pt>
              <c:pt idx="570">
                <c:v>24</c:v>
              </c:pt>
              <c:pt idx="571">
                <c:v>24</c:v>
              </c:pt>
              <c:pt idx="572">
                <c:v>24</c:v>
              </c:pt>
              <c:pt idx="573">
                <c:v>24</c:v>
              </c:pt>
              <c:pt idx="574">
                <c:v>24</c:v>
              </c:pt>
              <c:pt idx="575">
                <c:v>24</c:v>
              </c:pt>
              <c:pt idx="576">
                <c:v>25</c:v>
              </c:pt>
              <c:pt idx="577">
                <c:v>25</c:v>
              </c:pt>
              <c:pt idx="578">
                <c:v>25</c:v>
              </c:pt>
              <c:pt idx="579">
                <c:v>25</c:v>
              </c:pt>
              <c:pt idx="580">
                <c:v>25</c:v>
              </c:pt>
              <c:pt idx="581">
                <c:v>25</c:v>
              </c:pt>
              <c:pt idx="582">
                <c:v>25</c:v>
              </c:pt>
              <c:pt idx="583">
                <c:v>25</c:v>
              </c:pt>
              <c:pt idx="584">
                <c:v>25</c:v>
              </c:pt>
              <c:pt idx="585">
                <c:v>25</c:v>
              </c:pt>
              <c:pt idx="586">
                <c:v>25</c:v>
              </c:pt>
              <c:pt idx="587">
                <c:v>25</c:v>
              </c:pt>
              <c:pt idx="588">
                <c:v>25</c:v>
              </c:pt>
              <c:pt idx="589">
                <c:v>25</c:v>
              </c:pt>
              <c:pt idx="590">
                <c:v>25</c:v>
              </c:pt>
              <c:pt idx="591">
                <c:v>25</c:v>
              </c:pt>
              <c:pt idx="592">
                <c:v>25</c:v>
              </c:pt>
              <c:pt idx="593">
                <c:v>25</c:v>
              </c:pt>
              <c:pt idx="594">
                <c:v>25</c:v>
              </c:pt>
              <c:pt idx="595">
                <c:v>25</c:v>
              </c:pt>
              <c:pt idx="596">
                <c:v>25</c:v>
              </c:pt>
              <c:pt idx="597">
                <c:v>25</c:v>
              </c:pt>
              <c:pt idx="598">
                <c:v>25</c:v>
              </c:pt>
              <c:pt idx="599">
                <c:v>25</c:v>
              </c:pt>
              <c:pt idx="600">
                <c:v>26</c:v>
              </c:pt>
              <c:pt idx="601">
                <c:v>26</c:v>
              </c:pt>
              <c:pt idx="602">
                <c:v>26</c:v>
              </c:pt>
              <c:pt idx="603">
                <c:v>26</c:v>
              </c:pt>
              <c:pt idx="604">
                <c:v>26</c:v>
              </c:pt>
              <c:pt idx="605">
                <c:v>26</c:v>
              </c:pt>
              <c:pt idx="606">
                <c:v>26</c:v>
              </c:pt>
              <c:pt idx="607">
                <c:v>26</c:v>
              </c:pt>
              <c:pt idx="608">
                <c:v>26</c:v>
              </c:pt>
              <c:pt idx="609">
                <c:v>26</c:v>
              </c:pt>
              <c:pt idx="610">
                <c:v>26</c:v>
              </c:pt>
              <c:pt idx="611">
                <c:v>26</c:v>
              </c:pt>
              <c:pt idx="612">
                <c:v>26</c:v>
              </c:pt>
              <c:pt idx="613">
                <c:v>26</c:v>
              </c:pt>
              <c:pt idx="614">
                <c:v>26</c:v>
              </c:pt>
              <c:pt idx="615">
                <c:v>26</c:v>
              </c:pt>
              <c:pt idx="616">
                <c:v>26</c:v>
              </c:pt>
              <c:pt idx="617">
                <c:v>26</c:v>
              </c:pt>
              <c:pt idx="618">
                <c:v>26</c:v>
              </c:pt>
              <c:pt idx="619">
                <c:v>26</c:v>
              </c:pt>
              <c:pt idx="620">
                <c:v>26</c:v>
              </c:pt>
              <c:pt idx="621">
                <c:v>26</c:v>
              </c:pt>
              <c:pt idx="622">
                <c:v>26</c:v>
              </c:pt>
              <c:pt idx="623">
                <c:v>26</c:v>
              </c:pt>
              <c:pt idx="624">
                <c:v>27</c:v>
              </c:pt>
              <c:pt idx="625">
                <c:v>27</c:v>
              </c:pt>
              <c:pt idx="626">
                <c:v>27</c:v>
              </c:pt>
              <c:pt idx="627">
                <c:v>27</c:v>
              </c:pt>
              <c:pt idx="628">
                <c:v>27</c:v>
              </c:pt>
              <c:pt idx="629">
                <c:v>27</c:v>
              </c:pt>
              <c:pt idx="630">
                <c:v>27</c:v>
              </c:pt>
              <c:pt idx="631">
                <c:v>27</c:v>
              </c:pt>
              <c:pt idx="632">
                <c:v>27</c:v>
              </c:pt>
              <c:pt idx="633">
                <c:v>27</c:v>
              </c:pt>
              <c:pt idx="634">
                <c:v>27</c:v>
              </c:pt>
              <c:pt idx="635">
                <c:v>27</c:v>
              </c:pt>
              <c:pt idx="636">
                <c:v>27</c:v>
              </c:pt>
              <c:pt idx="637">
                <c:v>27</c:v>
              </c:pt>
              <c:pt idx="638">
                <c:v>27</c:v>
              </c:pt>
              <c:pt idx="639">
                <c:v>27</c:v>
              </c:pt>
              <c:pt idx="640">
                <c:v>27</c:v>
              </c:pt>
              <c:pt idx="641">
                <c:v>27</c:v>
              </c:pt>
              <c:pt idx="642">
                <c:v>27</c:v>
              </c:pt>
              <c:pt idx="643">
                <c:v>27</c:v>
              </c:pt>
              <c:pt idx="644">
                <c:v>27</c:v>
              </c:pt>
              <c:pt idx="645">
                <c:v>27</c:v>
              </c:pt>
              <c:pt idx="646">
                <c:v>27</c:v>
              </c:pt>
              <c:pt idx="647">
                <c:v>27</c:v>
              </c:pt>
              <c:pt idx="648">
                <c:v>28</c:v>
              </c:pt>
              <c:pt idx="649">
                <c:v>28</c:v>
              </c:pt>
              <c:pt idx="650">
                <c:v>28</c:v>
              </c:pt>
              <c:pt idx="651">
                <c:v>28</c:v>
              </c:pt>
              <c:pt idx="652">
                <c:v>28</c:v>
              </c:pt>
              <c:pt idx="653">
                <c:v>28</c:v>
              </c:pt>
              <c:pt idx="654">
                <c:v>28</c:v>
              </c:pt>
              <c:pt idx="655">
                <c:v>28</c:v>
              </c:pt>
              <c:pt idx="656">
                <c:v>28</c:v>
              </c:pt>
              <c:pt idx="657">
                <c:v>28</c:v>
              </c:pt>
              <c:pt idx="658">
                <c:v>28</c:v>
              </c:pt>
              <c:pt idx="659">
                <c:v>28</c:v>
              </c:pt>
              <c:pt idx="660">
                <c:v>28</c:v>
              </c:pt>
              <c:pt idx="661">
                <c:v>28</c:v>
              </c:pt>
              <c:pt idx="662">
                <c:v>28</c:v>
              </c:pt>
              <c:pt idx="663">
                <c:v>28</c:v>
              </c:pt>
              <c:pt idx="664">
                <c:v>28</c:v>
              </c:pt>
              <c:pt idx="665">
                <c:v>28</c:v>
              </c:pt>
              <c:pt idx="666">
                <c:v>28</c:v>
              </c:pt>
              <c:pt idx="667">
                <c:v>28</c:v>
              </c:pt>
              <c:pt idx="668">
                <c:v>28</c:v>
              </c:pt>
              <c:pt idx="669">
                <c:v>28</c:v>
              </c:pt>
              <c:pt idx="670">
                <c:v>28</c:v>
              </c:pt>
              <c:pt idx="671">
                <c:v>28</c:v>
              </c:pt>
              <c:pt idx="672">
                <c:v>29</c:v>
              </c:pt>
              <c:pt idx="673">
                <c:v>29</c:v>
              </c:pt>
              <c:pt idx="674">
                <c:v>29</c:v>
              </c:pt>
              <c:pt idx="675">
                <c:v>29</c:v>
              </c:pt>
              <c:pt idx="676">
                <c:v>29</c:v>
              </c:pt>
              <c:pt idx="677">
                <c:v>29</c:v>
              </c:pt>
              <c:pt idx="678">
                <c:v>29</c:v>
              </c:pt>
              <c:pt idx="679">
                <c:v>29</c:v>
              </c:pt>
              <c:pt idx="680">
                <c:v>29</c:v>
              </c:pt>
              <c:pt idx="681">
                <c:v>29</c:v>
              </c:pt>
              <c:pt idx="682">
                <c:v>29</c:v>
              </c:pt>
              <c:pt idx="683">
                <c:v>29</c:v>
              </c:pt>
              <c:pt idx="684">
                <c:v>29</c:v>
              </c:pt>
              <c:pt idx="685">
                <c:v>29</c:v>
              </c:pt>
              <c:pt idx="686">
                <c:v>29</c:v>
              </c:pt>
              <c:pt idx="687">
                <c:v>29</c:v>
              </c:pt>
              <c:pt idx="688">
                <c:v>29</c:v>
              </c:pt>
              <c:pt idx="689">
                <c:v>29</c:v>
              </c:pt>
              <c:pt idx="690">
                <c:v>29</c:v>
              </c:pt>
              <c:pt idx="691">
                <c:v>29</c:v>
              </c:pt>
              <c:pt idx="692">
                <c:v>29</c:v>
              </c:pt>
              <c:pt idx="693">
                <c:v>29</c:v>
              </c:pt>
              <c:pt idx="694">
                <c:v>29</c:v>
              </c:pt>
              <c:pt idx="695">
                <c:v>29</c:v>
              </c:pt>
              <c:pt idx="696">
                <c:v>30</c:v>
              </c:pt>
              <c:pt idx="697">
                <c:v>30</c:v>
              </c:pt>
              <c:pt idx="698">
                <c:v>30</c:v>
              </c:pt>
              <c:pt idx="699">
                <c:v>30</c:v>
              </c:pt>
              <c:pt idx="700">
                <c:v>30</c:v>
              </c:pt>
              <c:pt idx="701">
                <c:v>30</c:v>
              </c:pt>
              <c:pt idx="702">
                <c:v>30</c:v>
              </c:pt>
              <c:pt idx="703">
                <c:v>30</c:v>
              </c:pt>
              <c:pt idx="704">
                <c:v>30</c:v>
              </c:pt>
              <c:pt idx="705">
                <c:v>30</c:v>
              </c:pt>
              <c:pt idx="706">
                <c:v>30</c:v>
              </c:pt>
              <c:pt idx="707">
                <c:v>30</c:v>
              </c:pt>
              <c:pt idx="708">
                <c:v>30</c:v>
              </c:pt>
              <c:pt idx="709">
                <c:v>30</c:v>
              </c:pt>
              <c:pt idx="710">
                <c:v>30</c:v>
              </c:pt>
              <c:pt idx="711">
                <c:v>30</c:v>
              </c:pt>
              <c:pt idx="712">
                <c:v>30</c:v>
              </c:pt>
              <c:pt idx="713">
                <c:v>30</c:v>
              </c:pt>
              <c:pt idx="714">
                <c:v>30</c:v>
              </c:pt>
              <c:pt idx="715">
                <c:v>30</c:v>
              </c:pt>
              <c:pt idx="716">
                <c:v>30</c:v>
              </c:pt>
              <c:pt idx="717">
                <c:v>30</c:v>
              </c:pt>
              <c:pt idx="718">
                <c:v>30</c:v>
              </c:pt>
              <c:pt idx="719">
                <c:v>30</c:v>
              </c:pt>
              <c:pt idx="720">
                <c:v>31</c:v>
              </c:pt>
              <c:pt idx="721">
                <c:v>31</c:v>
              </c:pt>
              <c:pt idx="722">
                <c:v>31</c:v>
              </c:pt>
              <c:pt idx="723">
                <c:v>31</c:v>
              </c:pt>
              <c:pt idx="724">
                <c:v>31</c:v>
              </c:pt>
              <c:pt idx="725">
                <c:v>31</c:v>
              </c:pt>
              <c:pt idx="726">
                <c:v>31</c:v>
              </c:pt>
              <c:pt idx="727">
                <c:v>31</c:v>
              </c:pt>
              <c:pt idx="728">
                <c:v>31</c:v>
              </c:pt>
              <c:pt idx="729">
                <c:v>31</c:v>
              </c:pt>
              <c:pt idx="730">
                <c:v>31</c:v>
              </c:pt>
              <c:pt idx="731">
                <c:v>31</c:v>
              </c:pt>
              <c:pt idx="732">
                <c:v>31</c:v>
              </c:pt>
              <c:pt idx="733">
                <c:v>31</c:v>
              </c:pt>
              <c:pt idx="734">
                <c:v>31</c:v>
              </c:pt>
              <c:pt idx="735">
                <c:v>31</c:v>
              </c:pt>
              <c:pt idx="736">
                <c:v>31</c:v>
              </c:pt>
              <c:pt idx="737">
                <c:v>31</c:v>
              </c:pt>
              <c:pt idx="738">
                <c:v>31</c:v>
              </c:pt>
              <c:pt idx="739">
                <c:v>31</c:v>
              </c:pt>
              <c:pt idx="740">
                <c:v>31</c:v>
              </c:pt>
              <c:pt idx="741">
                <c:v>31</c:v>
              </c:pt>
              <c:pt idx="742">
                <c:v>31</c:v>
              </c:pt>
              <c:pt idx="743">
                <c:v>31</c:v>
              </c:pt>
            </c:numLit>
          </c:cat>
          <c:val>
            <c:numRef>
              <c:f>[1]březen!$Q$2:$Q$744</c:f>
              <c:numCache>
                <c:formatCode>General</c:formatCode>
                <c:ptCount val="7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0.70000000000000284</c:v>
                </c:pt>
                <c:pt idx="14">
                  <c:v>0</c:v>
                </c:pt>
                <c:pt idx="15">
                  <c:v>1.4000000000000057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2.0999999999999943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1.4000000000000057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0.70000000000000284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0.69999999999998863</c:v>
                </c:pt>
                <c:pt idx="242">
                  <c:v>0</c:v>
                </c:pt>
                <c:pt idx="243">
                  <c:v>0.80000000000001137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0.69999999999998863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0.70000000000000284</c:v>
                </c:pt>
                <c:pt idx="333">
                  <c:v>0.70000000000000284</c:v>
                </c:pt>
                <c:pt idx="334">
                  <c:v>0</c:v>
                </c:pt>
                <c:pt idx="335">
                  <c:v>0.70000000000000284</c:v>
                </c:pt>
                <c:pt idx="336">
                  <c:v>0.70000000000000284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0.69999999999998863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0.70000000000000284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2.7999999999999972</c:v>
                </c:pt>
                <c:pt idx="621">
                  <c:v>0.70000000000000284</c:v>
                </c:pt>
                <c:pt idx="622">
                  <c:v>0.70000000000000284</c:v>
                </c:pt>
                <c:pt idx="623">
                  <c:v>0</c:v>
                </c:pt>
                <c:pt idx="624">
                  <c:v>0.70000000000000284</c:v>
                </c:pt>
                <c:pt idx="625">
                  <c:v>0.70000000000000284</c:v>
                </c:pt>
                <c:pt idx="626">
                  <c:v>1.3999999999999915</c:v>
                </c:pt>
                <c:pt idx="627">
                  <c:v>0</c:v>
                </c:pt>
                <c:pt idx="628">
                  <c:v>1.5</c:v>
                </c:pt>
                <c:pt idx="629">
                  <c:v>0</c:v>
                </c:pt>
                <c:pt idx="630">
                  <c:v>0.70000000000000284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0.70000000000000284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1.3999999999999915</c:v>
                </c:pt>
                <c:pt idx="688">
                  <c:v>0.70000000000000284</c:v>
                </c:pt>
                <c:pt idx="689">
                  <c:v>2.1000000000000085</c:v>
                </c:pt>
                <c:pt idx="690">
                  <c:v>0</c:v>
                </c:pt>
                <c:pt idx="691">
                  <c:v>0.69999999999998863</c:v>
                </c:pt>
                <c:pt idx="692">
                  <c:v>0</c:v>
                </c:pt>
                <c:pt idx="693">
                  <c:v>0.70000000000000284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1.4000000000000057</c:v>
                </c:pt>
                <c:pt idx="698">
                  <c:v>1.3999999999999915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0.70000000000000284</c:v>
                </c:pt>
                <c:pt idx="705">
                  <c:v>3.6000000000000085</c:v>
                </c:pt>
                <c:pt idx="706">
                  <c:v>0.69999999999998863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2.1000000000000085</c:v>
                </c:pt>
                <c:pt idx="727">
                  <c:v>1.3999999999999915</c:v>
                </c:pt>
                <c:pt idx="728">
                  <c:v>2.1000000000000085</c:v>
                </c:pt>
                <c:pt idx="729">
                  <c:v>4.8999999999999915</c:v>
                </c:pt>
                <c:pt idx="730">
                  <c:v>3.6000000000000085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0.70000000000000284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445312"/>
        <c:axId val="207105408"/>
      </c:barChart>
      <c:catAx>
        <c:axId val="234445312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207105408"/>
        <c:crosses val="autoZero"/>
        <c:auto val="1"/>
        <c:lblAlgn val="ctr"/>
        <c:lblOffset val="100"/>
        <c:tickLblSkip val="24"/>
        <c:noMultiLvlLbl val="0"/>
      </c:catAx>
      <c:valAx>
        <c:axId val="20710540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23444531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[1]březen!$G$858</c:f>
              <c:strCache>
                <c:ptCount val="1"/>
                <c:pt idx="0">
                  <c:v>Nárazy větru (km/h)</c:v>
                </c:pt>
              </c:strCache>
            </c:strRef>
          </c:tx>
          <c:marker>
            <c:symbol val="none"/>
          </c:marker>
          <c:cat>
            <c:numRef>
              <c:f>[1]březen!$C$859:$C$5658</c:f>
              <c:numCache>
                <c:formatCode>h:mm</c:formatCode>
                <c:ptCount val="4800"/>
                <c:pt idx="0">
                  <c:v>0.45833333333333331</c:v>
                </c:pt>
                <c:pt idx="1">
                  <c:v>0.45902777777777781</c:v>
                </c:pt>
                <c:pt idx="2">
                  <c:v>0.4597222222222222</c:v>
                </c:pt>
                <c:pt idx="3">
                  <c:v>0.4604166666666667</c:v>
                </c:pt>
                <c:pt idx="4">
                  <c:v>0.46111111111111108</c:v>
                </c:pt>
                <c:pt idx="5">
                  <c:v>0.46180555555555558</c:v>
                </c:pt>
                <c:pt idx="6">
                  <c:v>0.46249999999999997</c:v>
                </c:pt>
                <c:pt idx="7">
                  <c:v>0.46319444444444446</c:v>
                </c:pt>
                <c:pt idx="8">
                  <c:v>0.46388888888888885</c:v>
                </c:pt>
                <c:pt idx="9">
                  <c:v>0.46458333333333335</c:v>
                </c:pt>
                <c:pt idx="10">
                  <c:v>0.46527777777777773</c:v>
                </c:pt>
                <c:pt idx="11">
                  <c:v>0.46597222222222223</c:v>
                </c:pt>
                <c:pt idx="12">
                  <c:v>0.46666666666666662</c:v>
                </c:pt>
                <c:pt idx="13">
                  <c:v>0.46736111111111112</c:v>
                </c:pt>
                <c:pt idx="14">
                  <c:v>0.4680555555555555</c:v>
                </c:pt>
                <c:pt idx="15">
                  <c:v>0.46875</c:v>
                </c:pt>
                <c:pt idx="16">
                  <c:v>0.4694444444444445</c:v>
                </c:pt>
                <c:pt idx="17">
                  <c:v>0.47013888888888888</c:v>
                </c:pt>
                <c:pt idx="18">
                  <c:v>0.47083333333333338</c:v>
                </c:pt>
                <c:pt idx="19">
                  <c:v>0.47152777777777777</c:v>
                </c:pt>
                <c:pt idx="20">
                  <c:v>0.47222222222222227</c:v>
                </c:pt>
                <c:pt idx="21">
                  <c:v>0.47291666666666665</c:v>
                </c:pt>
                <c:pt idx="22">
                  <c:v>0.47361111111111115</c:v>
                </c:pt>
                <c:pt idx="23">
                  <c:v>0.47430555555555554</c:v>
                </c:pt>
                <c:pt idx="24">
                  <c:v>0.47500000000000003</c:v>
                </c:pt>
                <c:pt idx="25">
                  <c:v>0.47569444444444442</c:v>
                </c:pt>
                <c:pt idx="26">
                  <c:v>0.47638888888888892</c:v>
                </c:pt>
                <c:pt idx="27">
                  <c:v>0.4770833333333333</c:v>
                </c:pt>
                <c:pt idx="28">
                  <c:v>0.4777777777777778</c:v>
                </c:pt>
                <c:pt idx="29">
                  <c:v>0.47847222222222219</c:v>
                </c:pt>
                <c:pt idx="30">
                  <c:v>0.47916666666666669</c:v>
                </c:pt>
                <c:pt idx="31">
                  <c:v>0.47986111111111113</c:v>
                </c:pt>
                <c:pt idx="32">
                  <c:v>0.48055555555555557</c:v>
                </c:pt>
                <c:pt idx="33">
                  <c:v>0.48125000000000001</c:v>
                </c:pt>
                <c:pt idx="34">
                  <c:v>0.48194444444444445</c:v>
                </c:pt>
                <c:pt idx="35">
                  <c:v>0.4826388888888889</c:v>
                </c:pt>
                <c:pt idx="36">
                  <c:v>0.48333333333333334</c:v>
                </c:pt>
                <c:pt idx="37">
                  <c:v>0.48402777777777778</c:v>
                </c:pt>
                <c:pt idx="38">
                  <c:v>0.48472222222222222</c:v>
                </c:pt>
                <c:pt idx="39">
                  <c:v>0.48541666666666666</c:v>
                </c:pt>
                <c:pt idx="40">
                  <c:v>0.4861111111111111</c:v>
                </c:pt>
                <c:pt idx="41">
                  <c:v>0.48680555555555555</c:v>
                </c:pt>
                <c:pt idx="42">
                  <c:v>0.48749999999999999</c:v>
                </c:pt>
                <c:pt idx="43">
                  <c:v>0.48819444444444443</c:v>
                </c:pt>
                <c:pt idx="44">
                  <c:v>0.48888888888888887</c:v>
                </c:pt>
                <c:pt idx="45">
                  <c:v>0.48958333333333331</c:v>
                </c:pt>
                <c:pt idx="46">
                  <c:v>0.49027777777777781</c:v>
                </c:pt>
                <c:pt idx="47">
                  <c:v>0.4909722222222222</c:v>
                </c:pt>
                <c:pt idx="48">
                  <c:v>0.4916666666666667</c:v>
                </c:pt>
                <c:pt idx="49">
                  <c:v>0.49236111111111108</c:v>
                </c:pt>
                <c:pt idx="50">
                  <c:v>0.49305555555555558</c:v>
                </c:pt>
                <c:pt idx="51">
                  <c:v>0.49374999999999997</c:v>
                </c:pt>
                <c:pt idx="52">
                  <c:v>0.49444444444444446</c:v>
                </c:pt>
                <c:pt idx="53">
                  <c:v>0.49513888888888885</c:v>
                </c:pt>
                <c:pt idx="54">
                  <c:v>0.49583333333333335</c:v>
                </c:pt>
                <c:pt idx="55">
                  <c:v>0.49652777777777773</c:v>
                </c:pt>
                <c:pt idx="56">
                  <c:v>0.49722222222222223</c:v>
                </c:pt>
                <c:pt idx="57">
                  <c:v>0.49791666666666662</c:v>
                </c:pt>
                <c:pt idx="58">
                  <c:v>0.49861111111111112</c:v>
                </c:pt>
                <c:pt idx="59">
                  <c:v>0.499305555555556</c:v>
                </c:pt>
                <c:pt idx="60">
                  <c:v>0.5</c:v>
                </c:pt>
                <c:pt idx="61">
                  <c:v>0.500694444444445</c:v>
                </c:pt>
                <c:pt idx="62">
                  <c:v>0.50138888888888899</c:v>
                </c:pt>
                <c:pt idx="63">
                  <c:v>0.50208333333333399</c:v>
                </c:pt>
                <c:pt idx="64">
                  <c:v>0.50277777777777799</c:v>
                </c:pt>
                <c:pt idx="65">
                  <c:v>0.50347222222222299</c:v>
                </c:pt>
                <c:pt idx="66">
                  <c:v>0.50416666666666698</c:v>
                </c:pt>
                <c:pt idx="67">
                  <c:v>0.50486111111111198</c:v>
                </c:pt>
                <c:pt idx="68">
                  <c:v>0.50555555555555598</c:v>
                </c:pt>
                <c:pt idx="69">
                  <c:v>0.50625000000000098</c:v>
                </c:pt>
                <c:pt idx="70">
                  <c:v>0.50694444444444497</c:v>
                </c:pt>
                <c:pt idx="71">
                  <c:v>0.50763888888888997</c:v>
                </c:pt>
                <c:pt idx="72">
                  <c:v>0.50833333333333397</c:v>
                </c:pt>
                <c:pt idx="73">
                  <c:v>0.50902777777777897</c:v>
                </c:pt>
                <c:pt idx="74">
                  <c:v>0.50972222222222296</c:v>
                </c:pt>
                <c:pt idx="75">
                  <c:v>0.51041666666666796</c:v>
                </c:pt>
                <c:pt idx="76">
                  <c:v>0.51111111111111196</c:v>
                </c:pt>
                <c:pt idx="77">
                  <c:v>0.51180555555555696</c:v>
                </c:pt>
                <c:pt idx="78">
                  <c:v>0.51250000000000095</c:v>
                </c:pt>
                <c:pt idx="79">
                  <c:v>0.51319444444444595</c:v>
                </c:pt>
                <c:pt idx="80">
                  <c:v>0.51388888888888995</c:v>
                </c:pt>
                <c:pt idx="81">
                  <c:v>0.51458333333333495</c:v>
                </c:pt>
                <c:pt idx="82">
                  <c:v>0.51527777777777894</c:v>
                </c:pt>
                <c:pt idx="83">
                  <c:v>0.51597222222222405</c:v>
                </c:pt>
                <c:pt idx="84">
                  <c:v>0.51666666666666805</c:v>
                </c:pt>
                <c:pt idx="85">
                  <c:v>0.51736111111111305</c:v>
                </c:pt>
                <c:pt idx="86">
                  <c:v>0.51805555555555705</c:v>
                </c:pt>
                <c:pt idx="87">
                  <c:v>0.51875000000000204</c:v>
                </c:pt>
                <c:pt idx="88">
                  <c:v>0.51944444444444604</c:v>
                </c:pt>
                <c:pt idx="89">
                  <c:v>0.52013888888889104</c:v>
                </c:pt>
                <c:pt idx="90">
                  <c:v>0.52083333333333504</c:v>
                </c:pt>
                <c:pt idx="91">
                  <c:v>0.52152777777778003</c:v>
                </c:pt>
                <c:pt idx="92">
                  <c:v>0.52222222222222403</c:v>
                </c:pt>
                <c:pt idx="93">
                  <c:v>0.52291666666666903</c:v>
                </c:pt>
                <c:pt idx="94">
                  <c:v>0.52361111111111303</c:v>
                </c:pt>
                <c:pt idx="95">
                  <c:v>0.52430555555555802</c:v>
                </c:pt>
                <c:pt idx="96">
                  <c:v>0.52500000000000202</c:v>
                </c:pt>
                <c:pt idx="97">
                  <c:v>0.52569444444444702</c:v>
                </c:pt>
                <c:pt idx="98">
                  <c:v>0.52638888888889102</c:v>
                </c:pt>
                <c:pt idx="99">
                  <c:v>0.52708333333333601</c:v>
                </c:pt>
                <c:pt idx="100">
                  <c:v>0.52777777777778001</c:v>
                </c:pt>
                <c:pt idx="101">
                  <c:v>0.52847222222222501</c:v>
                </c:pt>
                <c:pt idx="102">
                  <c:v>0.52916666666666901</c:v>
                </c:pt>
                <c:pt idx="103">
                  <c:v>0.529861111111114</c:v>
                </c:pt>
                <c:pt idx="104">
                  <c:v>0.530555555555558</c:v>
                </c:pt>
                <c:pt idx="105">
                  <c:v>0.531250000000003</c:v>
                </c:pt>
                <c:pt idx="106">
                  <c:v>0.531944444444447</c:v>
                </c:pt>
                <c:pt idx="107">
                  <c:v>0.53263888888889199</c:v>
                </c:pt>
                <c:pt idx="108">
                  <c:v>0.53333333333333599</c:v>
                </c:pt>
                <c:pt idx="109">
                  <c:v>0.53402777777778099</c:v>
                </c:pt>
                <c:pt idx="110">
                  <c:v>0.53472222222222499</c:v>
                </c:pt>
                <c:pt idx="111">
                  <c:v>0.53541666666666998</c:v>
                </c:pt>
                <c:pt idx="112">
                  <c:v>0.53611111111111398</c:v>
                </c:pt>
                <c:pt idx="113">
                  <c:v>0.53680555555555898</c:v>
                </c:pt>
                <c:pt idx="114">
                  <c:v>0.53750000000000298</c:v>
                </c:pt>
                <c:pt idx="115">
                  <c:v>0.53819444444444797</c:v>
                </c:pt>
                <c:pt idx="116">
                  <c:v>0.53888888888889197</c:v>
                </c:pt>
                <c:pt idx="117">
                  <c:v>0.53958333333333697</c:v>
                </c:pt>
                <c:pt idx="118">
                  <c:v>0.54027777777778097</c:v>
                </c:pt>
                <c:pt idx="119">
                  <c:v>0.54097222222222596</c:v>
                </c:pt>
                <c:pt idx="120">
                  <c:v>0.54166666666666996</c:v>
                </c:pt>
                <c:pt idx="121">
                  <c:v>0.54236111111111496</c:v>
                </c:pt>
                <c:pt idx="122">
                  <c:v>0.54305555555555896</c:v>
                </c:pt>
                <c:pt idx="123">
                  <c:v>0.54375000000000395</c:v>
                </c:pt>
                <c:pt idx="124">
                  <c:v>0.54444444444444795</c:v>
                </c:pt>
                <c:pt idx="125">
                  <c:v>0.54513888888889295</c:v>
                </c:pt>
                <c:pt idx="126">
                  <c:v>0.54583333333333695</c:v>
                </c:pt>
                <c:pt idx="127">
                  <c:v>0.54652777777778105</c:v>
                </c:pt>
                <c:pt idx="128">
                  <c:v>0.54722222222222605</c:v>
                </c:pt>
                <c:pt idx="129">
                  <c:v>0.54791666666667005</c:v>
                </c:pt>
                <c:pt idx="130">
                  <c:v>0.54861111111111505</c:v>
                </c:pt>
                <c:pt idx="131">
                  <c:v>0.54930555555555904</c:v>
                </c:pt>
                <c:pt idx="132">
                  <c:v>0.55000000000000404</c:v>
                </c:pt>
                <c:pt idx="133">
                  <c:v>0.55069444444444804</c:v>
                </c:pt>
                <c:pt idx="134">
                  <c:v>0.55138888888889304</c:v>
                </c:pt>
                <c:pt idx="135">
                  <c:v>0.55208333333333703</c:v>
                </c:pt>
                <c:pt idx="136">
                  <c:v>0.55277777777778203</c:v>
                </c:pt>
                <c:pt idx="137">
                  <c:v>0.55347222222222703</c:v>
                </c:pt>
                <c:pt idx="138">
                  <c:v>0.55416666666667103</c:v>
                </c:pt>
                <c:pt idx="139">
                  <c:v>0.55486111111111602</c:v>
                </c:pt>
                <c:pt idx="140">
                  <c:v>0.55555555555556002</c:v>
                </c:pt>
                <c:pt idx="141">
                  <c:v>0.55625000000000502</c:v>
                </c:pt>
                <c:pt idx="142">
                  <c:v>0.55694444444444902</c:v>
                </c:pt>
                <c:pt idx="143">
                  <c:v>0.55763888888889401</c:v>
                </c:pt>
                <c:pt idx="144">
                  <c:v>0.55833333333333801</c:v>
                </c:pt>
                <c:pt idx="145">
                  <c:v>0.55902777777778301</c:v>
                </c:pt>
                <c:pt idx="146">
                  <c:v>0.55972222222222701</c:v>
                </c:pt>
                <c:pt idx="147">
                  <c:v>0.560416666666672</c:v>
                </c:pt>
                <c:pt idx="148">
                  <c:v>0.561111111111116</c:v>
                </c:pt>
                <c:pt idx="149">
                  <c:v>0.561805555555561</c:v>
                </c:pt>
                <c:pt idx="150">
                  <c:v>0.562500000000005</c:v>
                </c:pt>
                <c:pt idx="151">
                  <c:v>0.56319444444444999</c:v>
                </c:pt>
                <c:pt idx="152">
                  <c:v>0.56388888888889399</c:v>
                </c:pt>
                <c:pt idx="153">
                  <c:v>0.56458333333333899</c:v>
                </c:pt>
                <c:pt idx="154">
                  <c:v>0.56527777777778299</c:v>
                </c:pt>
                <c:pt idx="155">
                  <c:v>0.56597222222222698</c:v>
                </c:pt>
                <c:pt idx="156">
                  <c:v>0.56666666666667198</c:v>
                </c:pt>
                <c:pt idx="157">
                  <c:v>0.56736111111111598</c:v>
                </c:pt>
                <c:pt idx="158">
                  <c:v>0.56805555555556098</c:v>
                </c:pt>
                <c:pt idx="159">
                  <c:v>0.56875000000000497</c:v>
                </c:pt>
                <c:pt idx="160">
                  <c:v>0.56944444444444997</c:v>
                </c:pt>
                <c:pt idx="161">
                  <c:v>0.57013888888889397</c:v>
                </c:pt>
                <c:pt idx="162">
                  <c:v>0.57083333333333897</c:v>
                </c:pt>
                <c:pt idx="163">
                  <c:v>0.57152777777778296</c:v>
                </c:pt>
                <c:pt idx="164">
                  <c:v>0.57222222222222796</c:v>
                </c:pt>
                <c:pt idx="165">
                  <c:v>0.57291666666667196</c:v>
                </c:pt>
                <c:pt idx="166">
                  <c:v>0.57361111111111696</c:v>
                </c:pt>
                <c:pt idx="167">
                  <c:v>0.57430555555556095</c:v>
                </c:pt>
                <c:pt idx="168">
                  <c:v>0.57500000000000595</c:v>
                </c:pt>
                <c:pt idx="169">
                  <c:v>0.57569444444444995</c:v>
                </c:pt>
                <c:pt idx="170">
                  <c:v>0.57638888888889495</c:v>
                </c:pt>
                <c:pt idx="171">
                  <c:v>0.57708333333333905</c:v>
                </c:pt>
                <c:pt idx="172">
                  <c:v>0.57777777777778405</c:v>
                </c:pt>
                <c:pt idx="173">
                  <c:v>0.57847222222222805</c:v>
                </c:pt>
                <c:pt idx="174">
                  <c:v>0.57916666666667305</c:v>
                </c:pt>
                <c:pt idx="175">
                  <c:v>0.57986111111111704</c:v>
                </c:pt>
                <c:pt idx="176">
                  <c:v>0.58055555555556204</c:v>
                </c:pt>
                <c:pt idx="177">
                  <c:v>0.58125000000000604</c:v>
                </c:pt>
                <c:pt idx="178">
                  <c:v>0.58194444444445104</c:v>
                </c:pt>
                <c:pt idx="179">
                  <c:v>0.58263888888889503</c:v>
                </c:pt>
                <c:pt idx="180">
                  <c:v>0.58333333333334003</c:v>
                </c:pt>
                <c:pt idx="181">
                  <c:v>0.58402777777778403</c:v>
                </c:pt>
                <c:pt idx="182">
                  <c:v>0.58472222222222903</c:v>
                </c:pt>
                <c:pt idx="183">
                  <c:v>0.58541666666667302</c:v>
                </c:pt>
                <c:pt idx="184">
                  <c:v>0.58611111111111802</c:v>
                </c:pt>
                <c:pt idx="185">
                  <c:v>0.58680555555556202</c:v>
                </c:pt>
                <c:pt idx="186">
                  <c:v>0.58750000000000702</c:v>
                </c:pt>
                <c:pt idx="187">
                  <c:v>0.58819444444445101</c:v>
                </c:pt>
                <c:pt idx="188">
                  <c:v>0.58888888888889601</c:v>
                </c:pt>
                <c:pt idx="189">
                  <c:v>0.58958333333334001</c:v>
                </c:pt>
                <c:pt idx="190">
                  <c:v>0.59027777777778501</c:v>
                </c:pt>
                <c:pt idx="191">
                  <c:v>0.590972222222229</c:v>
                </c:pt>
                <c:pt idx="192">
                  <c:v>0.591666666666674</c:v>
                </c:pt>
                <c:pt idx="193">
                  <c:v>0.592361111111118</c:v>
                </c:pt>
                <c:pt idx="194">
                  <c:v>0.593055555555563</c:v>
                </c:pt>
                <c:pt idx="195">
                  <c:v>0.59375000000000699</c:v>
                </c:pt>
                <c:pt idx="196">
                  <c:v>0.59444444444445199</c:v>
                </c:pt>
                <c:pt idx="197">
                  <c:v>0.59513888888889599</c:v>
                </c:pt>
                <c:pt idx="198">
                  <c:v>0.59583333333334099</c:v>
                </c:pt>
                <c:pt idx="199">
                  <c:v>0.59652777777778598</c:v>
                </c:pt>
                <c:pt idx="200">
                  <c:v>0.59722222222222998</c:v>
                </c:pt>
                <c:pt idx="201">
                  <c:v>0.59791666666667498</c:v>
                </c:pt>
                <c:pt idx="202">
                  <c:v>0.59861111111111898</c:v>
                </c:pt>
                <c:pt idx="203">
                  <c:v>0.59930555555556397</c:v>
                </c:pt>
                <c:pt idx="204">
                  <c:v>0.60000000000000797</c:v>
                </c:pt>
                <c:pt idx="205">
                  <c:v>0.60069444444445297</c:v>
                </c:pt>
                <c:pt idx="206">
                  <c:v>0.60138888888889697</c:v>
                </c:pt>
                <c:pt idx="207">
                  <c:v>0.60208333333334196</c:v>
                </c:pt>
                <c:pt idx="208">
                  <c:v>0.60277777777778596</c:v>
                </c:pt>
                <c:pt idx="209">
                  <c:v>0.60347222222223096</c:v>
                </c:pt>
                <c:pt idx="210">
                  <c:v>0.60416666666667496</c:v>
                </c:pt>
                <c:pt idx="211">
                  <c:v>0.60486111111111995</c:v>
                </c:pt>
                <c:pt idx="212">
                  <c:v>0.60555555555556395</c:v>
                </c:pt>
                <c:pt idx="213">
                  <c:v>0.60625000000000895</c:v>
                </c:pt>
                <c:pt idx="214">
                  <c:v>0.60694444444445295</c:v>
                </c:pt>
                <c:pt idx="215">
                  <c:v>0.60763888888889805</c:v>
                </c:pt>
                <c:pt idx="216">
                  <c:v>0.60833333333334205</c:v>
                </c:pt>
                <c:pt idx="217">
                  <c:v>0.60902777777778705</c:v>
                </c:pt>
                <c:pt idx="218">
                  <c:v>0.60972222222223105</c:v>
                </c:pt>
                <c:pt idx="219">
                  <c:v>0.61041666666667604</c:v>
                </c:pt>
                <c:pt idx="220">
                  <c:v>0.61111111111112004</c:v>
                </c:pt>
                <c:pt idx="221">
                  <c:v>0.61180555555556504</c:v>
                </c:pt>
                <c:pt idx="222">
                  <c:v>0.61250000000000904</c:v>
                </c:pt>
                <c:pt idx="223">
                  <c:v>0.61319444444445403</c:v>
                </c:pt>
                <c:pt idx="224">
                  <c:v>0.61388888888889803</c:v>
                </c:pt>
                <c:pt idx="225">
                  <c:v>0.61458333333334303</c:v>
                </c:pt>
                <c:pt idx="226">
                  <c:v>0.61527777777778703</c:v>
                </c:pt>
                <c:pt idx="227">
                  <c:v>0.61597222222223202</c:v>
                </c:pt>
                <c:pt idx="228">
                  <c:v>0.61666666666667602</c:v>
                </c:pt>
                <c:pt idx="229">
                  <c:v>0.61736111111112102</c:v>
                </c:pt>
                <c:pt idx="230">
                  <c:v>0.61805555555556502</c:v>
                </c:pt>
                <c:pt idx="231">
                  <c:v>0.61875000000001001</c:v>
                </c:pt>
                <c:pt idx="232">
                  <c:v>0.61944444444445401</c:v>
                </c:pt>
                <c:pt idx="233">
                  <c:v>0.62013888888889901</c:v>
                </c:pt>
                <c:pt idx="234">
                  <c:v>0.62083333333334301</c:v>
                </c:pt>
                <c:pt idx="235">
                  <c:v>0.621527777777788</c:v>
                </c:pt>
                <c:pt idx="236">
                  <c:v>0.622222222222232</c:v>
                </c:pt>
                <c:pt idx="237">
                  <c:v>0.622916666666677</c:v>
                </c:pt>
                <c:pt idx="238">
                  <c:v>0.623611111111121</c:v>
                </c:pt>
                <c:pt idx="239">
                  <c:v>0.62430555555556599</c:v>
                </c:pt>
                <c:pt idx="240">
                  <c:v>0.62500000000000999</c:v>
                </c:pt>
                <c:pt idx="241">
                  <c:v>0.62569444444445499</c:v>
                </c:pt>
                <c:pt idx="242">
                  <c:v>0.62638888888889899</c:v>
                </c:pt>
                <c:pt idx="243">
                  <c:v>0.62708333333334398</c:v>
                </c:pt>
                <c:pt idx="244">
                  <c:v>0.62777777777778798</c:v>
                </c:pt>
                <c:pt idx="245">
                  <c:v>0.62847222222223298</c:v>
                </c:pt>
                <c:pt idx="246">
                  <c:v>0.62916666666667698</c:v>
                </c:pt>
                <c:pt idx="247">
                  <c:v>0.62986111111112197</c:v>
                </c:pt>
                <c:pt idx="248">
                  <c:v>0.63055555555556597</c:v>
                </c:pt>
                <c:pt idx="249">
                  <c:v>0.63125000000001097</c:v>
                </c:pt>
                <c:pt idx="250">
                  <c:v>0.63194444444445497</c:v>
                </c:pt>
                <c:pt idx="251">
                  <c:v>0.63263888888889996</c:v>
                </c:pt>
                <c:pt idx="252">
                  <c:v>0.63333333333334396</c:v>
                </c:pt>
                <c:pt idx="253">
                  <c:v>0.63402777777778896</c:v>
                </c:pt>
                <c:pt idx="254">
                  <c:v>0.63472222222223296</c:v>
                </c:pt>
                <c:pt idx="255">
                  <c:v>0.63541666666667695</c:v>
                </c:pt>
                <c:pt idx="256">
                  <c:v>0.63611111111112195</c:v>
                </c:pt>
                <c:pt idx="257">
                  <c:v>0.63680555555556595</c:v>
                </c:pt>
                <c:pt idx="258">
                  <c:v>0.63750000000001095</c:v>
                </c:pt>
                <c:pt idx="259">
                  <c:v>0.63819444444445494</c:v>
                </c:pt>
                <c:pt idx="260">
                  <c:v>0.63888888888890005</c:v>
                </c:pt>
                <c:pt idx="261">
                  <c:v>0.63958333333334405</c:v>
                </c:pt>
                <c:pt idx="262">
                  <c:v>0.64027777777778905</c:v>
                </c:pt>
                <c:pt idx="263">
                  <c:v>0.64097222222223305</c:v>
                </c:pt>
                <c:pt idx="264">
                  <c:v>0.64166666666667804</c:v>
                </c:pt>
                <c:pt idx="265">
                  <c:v>0.64236111111112204</c:v>
                </c:pt>
                <c:pt idx="266">
                  <c:v>0.64305555555556704</c:v>
                </c:pt>
                <c:pt idx="267">
                  <c:v>0.64375000000001104</c:v>
                </c:pt>
                <c:pt idx="268">
                  <c:v>0.64444444444445603</c:v>
                </c:pt>
                <c:pt idx="269">
                  <c:v>0.64513888888890003</c:v>
                </c:pt>
                <c:pt idx="270">
                  <c:v>0.64583333333334503</c:v>
                </c:pt>
                <c:pt idx="271">
                  <c:v>0.64652777777778903</c:v>
                </c:pt>
                <c:pt idx="272">
                  <c:v>0.64722222222223402</c:v>
                </c:pt>
                <c:pt idx="273">
                  <c:v>0.64791666666667802</c:v>
                </c:pt>
                <c:pt idx="274">
                  <c:v>0.64861111111112302</c:v>
                </c:pt>
                <c:pt idx="275">
                  <c:v>0.64930555555556702</c:v>
                </c:pt>
                <c:pt idx="276">
                  <c:v>0.65000000000001201</c:v>
                </c:pt>
                <c:pt idx="277">
                  <c:v>0.65069444444445601</c:v>
                </c:pt>
                <c:pt idx="278">
                  <c:v>0.65138888888890101</c:v>
                </c:pt>
                <c:pt idx="279">
                  <c:v>0.65208333333334501</c:v>
                </c:pt>
                <c:pt idx="280">
                  <c:v>0.65277777777779</c:v>
                </c:pt>
                <c:pt idx="281">
                  <c:v>0.653472222222234</c:v>
                </c:pt>
                <c:pt idx="282">
                  <c:v>0.654166666666679</c:v>
                </c:pt>
                <c:pt idx="283">
                  <c:v>0.654861111111123</c:v>
                </c:pt>
                <c:pt idx="284">
                  <c:v>0.65555555555556799</c:v>
                </c:pt>
                <c:pt idx="285">
                  <c:v>0.65625000000001199</c:v>
                </c:pt>
                <c:pt idx="286">
                  <c:v>0.65694444444445699</c:v>
                </c:pt>
                <c:pt idx="287">
                  <c:v>0.65763888888890099</c:v>
                </c:pt>
                <c:pt idx="288">
                  <c:v>0.65833333333334598</c:v>
                </c:pt>
                <c:pt idx="289">
                  <c:v>0.65902777777778998</c:v>
                </c:pt>
                <c:pt idx="290">
                  <c:v>0.65972222222223498</c:v>
                </c:pt>
                <c:pt idx="291">
                  <c:v>0.66041666666667898</c:v>
                </c:pt>
                <c:pt idx="292">
                  <c:v>0.66111111111112397</c:v>
                </c:pt>
                <c:pt idx="293">
                  <c:v>0.66180555555556797</c:v>
                </c:pt>
                <c:pt idx="294">
                  <c:v>0.66250000000001297</c:v>
                </c:pt>
                <c:pt idx="295">
                  <c:v>0.66319444444445697</c:v>
                </c:pt>
                <c:pt idx="296">
                  <c:v>0.66388888888890196</c:v>
                </c:pt>
                <c:pt idx="297">
                  <c:v>0.66458333333334596</c:v>
                </c:pt>
                <c:pt idx="298">
                  <c:v>0.66527777777779096</c:v>
                </c:pt>
                <c:pt idx="299">
                  <c:v>0.66597222222223496</c:v>
                </c:pt>
                <c:pt idx="300">
                  <c:v>0.66666666666667995</c:v>
                </c:pt>
                <c:pt idx="301">
                  <c:v>0.66736111111112395</c:v>
                </c:pt>
                <c:pt idx="302">
                  <c:v>0.66805555555556895</c:v>
                </c:pt>
                <c:pt idx="303">
                  <c:v>0.66875000000001295</c:v>
                </c:pt>
                <c:pt idx="304">
                  <c:v>0.66944444444445805</c:v>
                </c:pt>
                <c:pt idx="305">
                  <c:v>0.67013888888890205</c:v>
                </c:pt>
                <c:pt idx="306">
                  <c:v>0.67083333333334705</c:v>
                </c:pt>
                <c:pt idx="307">
                  <c:v>0.67152777777779105</c:v>
                </c:pt>
                <c:pt idx="308">
                  <c:v>0.67222222222223604</c:v>
                </c:pt>
                <c:pt idx="309">
                  <c:v>0.67291666666668004</c:v>
                </c:pt>
                <c:pt idx="310">
                  <c:v>0.67361111111112504</c:v>
                </c:pt>
                <c:pt idx="311">
                  <c:v>0.67430555555556904</c:v>
                </c:pt>
                <c:pt idx="312">
                  <c:v>0.67500000000001403</c:v>
                </c:pt>
                <c:pt idx="313">
                  <c:v>0.67569444444445803</c:v>
                </c:pt>
                <c:pt idx="314">
                  <c:v>0.67638888888890303</c:v>
                </c:pt>
                <c:pt idx="315">
                  <c:v>0.67708333333334703</c:v>
                </c:pt>
                <c:pt idx="316">
                  <c:v>0.67777777777779202</c:v>
                </c:pt>
                <c:pt idx="317">
                  <c:v>0.67847222222223602</c:v>
                </c:pt>
                <c:pt idx="318">
                  <c:v>0.67916666666668102</c:v>
                </c:pt>
                <c:pt idx="319">
                  <c:v>0.67986111111112502</c:v>
                </c:pt>
                <c:pt idx="320">
                  <c:v>0.68055555555557001</c:v>
                </c:pt>
                <c:pt idx="321">
                  <c:v>0.68125000000001401</c:v>
                </c:pt>
                <c:pt idx="322">
                  <c:v>0.68194444444445901</c:v>
                </c:pt>
                <c:pt idx="323">
                  <c:v>0.68263888888890301</c:v>
                </c:pt>
                <c:pt idx="324">
                  <c:v>0.683333333333348</c:v>
                </c:pt>
                <c:pt idx="325">
                  <c:v>0.684027777777792</c:v>
                </c:pt>
                <c:pt idx="326">
                  <c:v>0.684722222222237</c:v>
                </c:pt>
                <c:pt idx="327">
                  <c:v>0.685416666666681</c:v>
                </c:pt>
                <c:pt idx="328">
                  <c:v>0.68611111111112599</c:v>
                </c:pt>
                <c:pt idx="329">
                  <c:v>0.68680555555556999</c:v>
                </c:pt>
                <c:pt idx="330">
                  <c:v>0.68750000000001499</c:v>
                </c:pt>
                <c:pt idx="331">
                  <c:v>0.68819444444445899</c:v>
                </c:pt>
                <c:pt idx="332">
                  <c:v>0.68888888888890398</c:v>
                </c:pt>
                <c:pt idx="333">
                  <c:v>0.68958333333334798</c:v>
                </c:pt>
                <c:pt idx="334">
                  <c:v>0.69027777777779298</c:v>
                </c:pt>
                <c:pt idx="335">
                  <c:v>0.69097222222223698</c:v>
                </c:pt>
                <c:pt idx="336">
                  <c:v>0.69166666666668197</c:v>
                </c:pt>
                <c:pt idx="337">
                  <c:v>0.69236111111112597</c:v>
                </c:pt>
                <c:pt idx="338">
                  <c:v>0.69305555555557097</c:v>
                </c:pt>
                <c:pt idx="339">
                  <c:v>0.69375000000001497</c:v>
                </c:pt>
                <c:pt idx="340">
                  <c:v>0.69444444444445996</c:v>
                </c:pt>
                <c:pt idx="341">
                  <c:v>0.69513888888890396</c:v>
                </c:pt>
                <c:pt idx="342">
                  <c:v>0.69583333333334896</c:v>
                </c:pt>
                <c:pt idx="343">
                  <c:v>0.69652777777779296</c:v>
                </c:pt>
                <c:pt idx="344">
                  <c:v>0.69722222222223795</c:v>
                </c:pt>
                <c:pt idx="345">
                  <c:v>0.69791666666668195</c:v>
                </c:pt>
                <c:pt idx="346">
                  <c:v>0.69861111111112695</c:v>
                </c:pt>
                <c:pt idx="347">
                  <c:v>0.69930555555557095</c:v>
                </c:pt>
                <c:pt idx="348">
                  <c:v>0.70000000000001605</c:v>
                </c:pt>
                <c:pt idx="349">
                  <c:v>0.70069444444446005</c:v>
                </c:pt>
                <c:pt idx="350">
                  <c:v>0.70138888888890505</c:v>
                </c:pt>
                <c:pt idx="351">
                  <c:v>0.70208333333334905</c:v>
                </c:pt>
                <c:pt idx="352">
                  <c:v>0.70277777777779404</c:v>
                </c:pt>
                <c:pt idx="353">
                  <c:v>0.70347222222223804</c:v>
                </c:pt>
                <c:pt idx="354">
                  <c:v>0.70416666666668304</c:v>
                </c:pt>
                <c:pt idx="355">
                  <c:v>0.70486111111112704</c:v>
                </c:pt>
                <c:pt idx="356">
                  <c:v>0.70555555555557203</c:v>
                </c:pt>
                <c:pt idx="357">
                  <c:v>0.70625000000001603</c:v>
                </c:pt>
                <c:pt idx="358">
                  <c:v>0.70694444444446103</c:v>
                </c:pt>
                <c:pt idx="359">
                  <c:v>0.70763888888890503</c:v>
                </c:pt>
                <c:pt idx="360">
                  <c:v>0.70833333333335002</c:v>
                </c:pt>
                <c:pt idx="361">
                  <c:v>0.70902777777779402</c:v>
                </c:pt>
                <c:pt idx="362">
                  <c:v>0.70972222222223902</c:v>
                </c:pt>
                <c:pt idx="363">
                  <c:v>0.71041666666668302</c:v>
                </c:pt>
                <c:pt idx="364">
                  <c:v>0.71111111111112801</c:v>
                </c:pt>
                <c:pt idx="365">
                  <c:v>0.71180555555557201</c:v>
                </c:pt>
                <c:pt idx="366">
                  <c:v>0.71250000000001701</c:v>
                </c:pt>
                <c:pt idx="367">
                  <c:v>0.71319444444446101</c:v>
                </c:pt>
                <c:pt idx="368">
                  <c:v>0.713888888888906</c:v>
                </c:pt>
                <c:pt idx="369">
                  <c:v>0.71458333333335</c:v>
                </c:pt>
                <c:pt idx="370">
                  <c:v>0.715277777777795</c:v>
                </c:pt>
                <c:pt idx="371">
                  <c:v>0.715972222222239</c:v>
                </c:pt>
                <c:pt idx="372">
                  <c:v>0.71666666666668399</c:v>
                </c:pt>
                <c:pt idx="373">
                  <c:v>0.71736111111112799</c:v>
                </c:pt>
                <c:pt idx="374">
                  <c:v>0.71805555555557299</c:v>
                </c:pt>
                <c:pt idx="375">
                  <c:v>0.71875000000001699</c:v>
                </c:pt>
                <c:pt idx="376">
                  <c:v>0.71944444444446198</c:v>
                </c:pt>
                <c:pt idx="377">
                  <c:v>0.72013888888890598</c:v>
                </c:pt>
                <c:pt idx="378">
                  <c:v>0.72083333333335098</c:v>
                </c:pt>
                <c:pt idx="379">
                  <c:v>0.72152777777779498</c:v>
                </c:pt>
                <c:pt idx="380">
                  <c:v>0.72222222222223997</c:v>
                </c:pt>
                <c:pt idx="381">
                  <c:v>0.72291666666668397</c:v>
                </c:pt>
                <c:pt idx="382">
                  <c:v>0.72361111111112897</c:v>
                </c:pt>
                <c:pt idx="383">
                  <c:v>0.72430555555557297</c:v>
                </c:pt>
                <c:pt idx="384">
                  <c:v>0.72500000000001796</c:v>
                </c:pt>
                <c:pt idx="385">
                  <c:v>0.72569444444446196</c:v>
                </c:pt>
                <c:pt idx="386">
                  <c:v>0.72638888888890696</c:v>
                </c:pt>
                <c:pt idx="387">
                  <c:v>0.72708333333335096</c:v>
                </c:pt>
                <c:pt idx="388">
                  <c:v>0.72777777777779595</c:v>
                </c:pt>
                <c:pt idx="389">
                  <c:v>0.72847222222223995</c:v>
                </c:pt>
                <c:pt idx="390">
                  <c:v>0.72916666666668495</c:v>
                </c:pt>
                <c:pt idx="391">
                  <c:v>0.72986111111112895</c:v>
                </c:pt>
                <c:pt idx="392">
                  <c:v>0.73055555555557405</c:v>
                </c:pt>
                <c:pt idx="393">
                  <c:v>0.73125000000001805</c:v>
                </c:pt>
                <c:pt idx="394">
                  <c:v>0.73194444444446305</c:v>
                </c:pt>
                <c:pt idx="395">
                  <c:v>0.73263888888890705</c:v>
                </c:pt>
                <c:pt idx="396">
                  <c:v>0.73333333333335204</c:v>
                </c:pt>
                <c:pt idx="397">
                  <c:v>0.73402777777779604</c:v>
                </c:pt>
                <c:pt idx="398">
                  <c:v>0.73472222222224104</c:v>
                </c:pt>
                <c:pt idx="399">
                  <c:v>0.73541666666668504</c:v>
                </c:pt>
                <c:pt idx="400">
                  <c:v>0.73611111111113003</c:v>
                </c:pt>
                <c:pt idx="401">
                  <c:v>0.73680555555557403</c:v>
                </c:pt>
                <c:pt idx="402">
                  <c:v>0.73750000000001903</c:v>
                </c:pt>
                <c:pt idx="403">
                  <c:v>0.73819444444446303</c:v>
                </c:pt>
                <c:pt idx="404">
                  <c:v>0.73888888888890802</c:v>
                </c:pt>
                <c:pt idx="405">
                  <c:v>0.73958333333335202</c:v>
                </c:pt>
                <c:pt idx="406">
                  <c:v>0.74027777777779702</c:v>
                </c:pt>
                <c:pt idx="407">
                  <c:v>0.74097222222224102</c:v>
                </c:pt>
                <c:pt idx="408">
                  <c:v>0.74166666666668601</c:v>
                </c:pt>
                <c:pt idx="409">
                  <c:v>0.74236111111113001</c:v>
                </c:pt>
                <c:pt idx="410">
                  <c:v>0.74305555555557501</c:v>
                </c:pt>
                <c:pt idx="411">
                  <c:v>0.74375000000001901</c:v>
                </c:pt>
                <c:pt idx="412">
                  <c:v>0.744444444444464</c:v>
                </c:pt>
                <c:pt idx="413">
                  <c:v>0.745138888888908</c:v>
                </c:pt>
                <c:pt idx="414">
                  <c:v>0.745833333333353</c:v>
                </c:pt>
                <c:pt idx="415">
                  <c:v>0.746527777777797</c:v>
                </c:pt>
                <c:pt idx="416">
                  <c:v>0.74722222222224199</c:v>
                </c:pt>
                <c:pt idx="417">
                  <c:v>0.74791666666668599</c:v>
                </c:pt>
                <c:pt idx="418">
                  <c:v>0.74861111111113099</c:v>
                </c:pt>
                <c:pt idx="419">
                  <c:v>0.74930555555557499</c:v>
                </c:pt>
                <c:pt idx="420">
                  <c:v>0.75000000000001998</c:v>
                </c:pt>
                <c:pt idx="421">
                  <c:v>0.75069444444446398</c:v>
                </c:pt>
                <c:pt idx="422">
                  <c:v>0.75138888888890898</c:v>
                </c:pt>
                <c:pt idx="423">
                  <c:v>0.75208333333335298</c:v>
                </c:pt>
                <c:pt idx="424">
                  <c:v>0.75277777777779797</c:v>
                </c:pt>
                <c:pt idx="425">
                  <c:v>0.75347222222224197</c:v>
                </c:pt>
                <c:pt idx="426">
                  <c:v>0.75416666666668697</c:v>
                </c:pt>
                <c:pt idx="427">
                  <c:v>0.75486111111113097</c:v>
                </c:pt>
                <c:pt idx="428">
                  <c:v>0.75555555555557596</c:v>
                </c:pt>
                <c:pt idx="429">
                  <c:v>0.75625000000001996</c:v>
                </c:pt>
                <c:pt idx="430">
                  <c:v>0.75694444444446496</c:v>
                </c:pt>
                <c:pt idx="431">
                  <c:v>0.75763888888890896</c:v>
                </c:pt>
                <c:pt idx="432">
                  <c:v>0.75833333333335395</c:v>
                </c:pt>
                <c:pt idx="433">
                  <c:v>0.75902777777779795</c:v>
                </c:pt>
                <c:pt idx="434">
                  <c:v>0.75972222222224295</c:v>
                </c:pt>
                <c:pt idx="435">
                  <c:v>0.76041666666668695</c:v>
                </c:pt>
                <c:pt idx="436">
                  <c:v>0.76111111111113205</c:v>
                </c:pt>
                <c:pt idx="437">
                  <c:v>0.76180555555557605</c:v>
                </c:pt>
                <c:pt idx="438">
                  <c:v>0.76250000000002105</c:v>
                </c:pt>
                <c:pt idx="439">
                  <c:v>0.76319444444446505</c:v>
                </c:pt>
                <c:pt idx="440">
                  <c:v>0.76388888888891004</c:v>
                </c:pt>
                <c:pt idx="441">
                  <c:v>0.76458333333335404</c:v>
                </c:pt>
                <c:pt idx="442">
                  <c:v>0.76527777777779904</c:v>
                </c:pt>
                <c:pt idx="443">
                  <c:v>0.76597222222224304</c:v>
                </c:pt>
                <c:pt idx="444">
                  <c:v>0.76666666666668803</c:v>
                </c:pt>
                <c:pt idx="445">
                  <c:v>0.76736111111113203</c:v>
                </c:pt>
                <c:pt idx="446">
                  <c:v>0.76805555555557703</c:v>
                </c:pt>
                <c:pt idx="447">
                  <c:v>0.76875000000002103</c:v>
                </c:pt>
                <c:pt idx="448">
                  <c:v>0.76944444444446602</c:v>
                </c:pt>
                <c:pt idx="449">
                  <c:v>0.77013888888891002</c:v>
                </c:pt>
                <c:pt idx="450">
                  <c:v>0.77083333333335502</c:v>
                </c:pt>
                <c:pt idx="451">
                  <c:v>0.77152777777779902</c:v>
                </c:pt>
                <c:pt idx="452">
                  <c:v>0.77222222222224401</c:v>
                </c:pt>
                <c:pt idx="453">
                  <c:v>0.77291666666668801</c:v>
                </c:pt>
                <c:pt idx="454">
                  <c:v>0.77361111111113201</c:v>
                </c:pt>
                <c:pt idx="455">
                  <c:v>0.77430555555557701</c:v>
                </c:pt>
                <c:pt idx="456">
                  <c:v>0.77500000000002101</c:v>
                </c:pt>
                <c:pt idx="457">
                  <c:v>0.775694444444466</c:v>
                </c:pt>
                <c:pt idx="458">
                  <c:v>0.77638888888891</c:v>
                </c:pt>
                <c:pt idx="459">
                  <c:v>0.777083333333355</c:v>
                </c:pt>
                <c:pt idx="460">
                  <c:v>0.777777777777799</c:v>
                </c:pt>
                <c:pt idx="461">
                  <c:v>0.77847222222224399</c:v>
                </c:pt>
                <c:pt idx="462">
                  <c:v>0.77916666666668799</c:v>
                </c:pt>
                <c:pt idx="463">
                  <c:v>0.77986111111113299</c:v>
                </c:pt>
                <c:pt idx="464">
                  <c:v>0.78055555555557699</c:v>
                </c:pt>
                <c:pt idx="465">
                  <c:v>0.78125000000002198</c:v>
                </c:pt>
                <c:pt idx="466">
                  <c:v>0.78194444444446598</c:v>
                </c:pt>
                <c:pt idx="467">
                  <c:v>0.78263888888891098</c:v>
                </c:pt>
                <c:pt idx="468">
                  <c:v>0.78333333333335498</c:v>
                </c:pt>
                <c:pt idx="469">
                  <c:v>0.78402777777779997</c:v>
                </c:pt>
                <c:pt idx="470">
                  <c:v>0.78472222222224397</c:v>
                </c:pt>
                <c:pt idx="471">
                  <c:v>0.78541666666668897</c:v>
                </c:pt>
                <c:pt idx="472">
                  <c:v>0.78611111111113297</c:v>
                </c:pt>
                <c:pt idx="473">
                  <c:v>0.78680555555557796</c:v>
                </c:pt>
                <c:pt idx="474">
                  <c:v>0.78750000000002196</c:v>
                </c:pt>
                <c:pt idx="475">
                  <c:v>0.78819444444446696</c:v>
                </c:pt>
                <c:pt idx="476">
                  <c:v>0.78888888888891096</c:v>
                </c:pt>
                <c:pt idx="477">
                  <c:v>0.78958333333335595</c:v>
                </c:pt>
                <c:pt idx="478">
                  <c:v>0.79027777777779995</c:v>
                </c:pt>
                <c:pt idx="479">
                  <c:v>0.79097222222224495</c:v>
                </c:pt>
                <c:pt idx="480">
                  <c:v>0.79166666666668895</c:v>
                </c:pt>
                <c:pt idx="481">
                  <c:v>0.79236111111113405</c:v>
                </c:pt>
                <c:pt idx="482">
                  <c:v>0.79305555555557805</c:v>
                </c:pt>
                <c:pt idx="483">
                  <c:v>0.79375000000002305</c:v>
                </c:pt>
                <c:pt idx="484">
                  <c:v>0.79444444444446705</c:v>
                </c:pt>
                <c:pt idx="485">
                  <c:v>0.79513888888891204</c:v>
                </c:pt>
                <c:pt idx="486">
                  <c:v>0.79583333333335604</c:v>
                </c:pt>
                <c:pt idx="487">
                  <c:v>0.79652777777780104</c:v>
                </c:pt>
                <c:pt idx="488">
                  <c:v>0.79722222222224504</c:v>
                </c:pt>
                <c:pt idx="489">
                  <c:v>0.79791666666669003</c:v>
                </c:pt>
                <c:pt idx="490">
                  <c:v>0.79861111111113403</c:v>
                </c:pt>
                <c:pt idx="491">
                  <c:v>0.79930555555557903</c:v>
                </c:pt>
                <c:pt idx="492">
                  <c:v>0.80000000000002303</c:v>
                </c:pt>
                <c:pt idx="493">
                  <c:v>0.80069444444446802</c:v>
                </c:pt>
                <c:pt idx="494">
                  <c:v>0.80138888888891202</c:v>
                </c:pt>
                <c:pt idx="495">
                  <c:v>0.80208333333335702</c:v>
                </c:pt>
                <c:pt idx="496">
                  <c:v>0.80277777777780102</c:v>
                </c:pt>
                <c:pt idx="497">
                  <c:v>0.80347222222224601</c:v>
                </c:pt>
                <c:pt idx="498">
                  <c:v>0.80416666666669001</c:v>
                </c:pt>
                <c:pt idx="499">
                  <c:v>0.80486111111113501</c:v>
                </c:pt>
                <c:pt idx="500">
                  <c:v>0.80555555555557901</c:v>
                </c:pt>
                <c:pt idx="501">
                  <c:v>0.806250000000024</c:v>
                </c:pt>
                <c:pt idx="502">
                  <c:v>0.806944444444468</c:v>
                </c:pt>
                <c:pt idx="503">
                  <c:v>0.807638888888913</c:v>
                </c:pt>
                <c:pt idx="504">
                  <c:v>0.808333333333357</c:v>
                </c:pt>
                <c:pt idx="505">
                  <c:v>0.80902777777780199</c:v>
                </c:pt>
                <c:pt idx="506">
                  <c:v>0.80972222222224599</c:v>
                </c:pt>
                <c:pt idx="507">
                  <c:v>0.81041666666669099</c:v>
                </c:pt>
                <c:pt idx="508">
                  <c:v>0.81111111111113499</c:v>
                </c:pt>
                <c:pt idx="509">
                  <c:v>0.81180555555557998</c:v>
                </c:pt>
                <c:pt idx="510">
                  <c:v>0.81250000000002398</c:v>
                </c:pt>
                <c:pt idx="511">
                  <c:v>0.81319444444446898</c:v>
                </c:pt>
                <c:pt idx="512">
                  <c:v>0.81388888888891298</c:v>
                </c:pt>
                <c:pt idx="513">
                  <c:v>0.81458333333335797</c:v>
                </c:pt>
                <c:pt idx="514">
                  <c:v>0.81527777777780197</c:v>
                </c:pt>
                <c:pt idx="515">
                  <c:v>0.81597222222224697</c:v>
                </c:pt>
                <c:pt idx="516">
                  <c:v>0.81666666666669097</c:v>
                </c:pt>
                <c:pt idx="517">
                  <c:v>0.81736111111113596</c:v>
                </c:pt>
                <c:pt idx="518">
                  <c:v>0.81805555555557996</c:v>
                </c:pt>
                <c:pt idx="519">
                  <c:v>0.81875000000002496</c:v>
                </c:pt>
                <c:pt idx="520">
                  <c:v>0.81944444444446896</c:v>
                </c:pt>
                <c:pt idx="521">
                  <c:v>0.82013888888891395</c:v>
                </c:pt>
                <c:pt idx="522">
                  <c:v>0.82083333333335795</c:v>
                </c:pt>
                <c:pt idx="523">
                  <c:v>0.82152777777780295</c:v>
                </c:pt>
                <c:pt idx="524">
                  <c:v>0.82222222222224695</c:v>
                </c:pt>
                <c:pt idx="525">
                  <c:v>0.82291666666669205</c:v>
                </c:pt>
                <c:pt idx="526">
                  <c:v>0.82361111111113605</c:v>
                </c:pt>
                <c:pt idx="527">
                  <c:v>0.82430555555558105</c:v>
                </c:pt>
                <c:pt idx="528">
                  <c:v>0.82500000000002505</c:v>
                </c:pt>
                <c:pt idx="529">
                  <c:v>0.82569444444447004</c:v>
                </c:pt>
                <c:pt idx="530">
                  <c:v>0.82638888888891404</c:v>
                </c:pt>
                <c:pt idx="531">
                  <c:v>0.82708333333335904</c:v>
                </c:pt>
                <c:pt idx="532">
                  <c:v>0.82777777777780304</c:v>
                </c:pt>
                <c:pt idx="533">
                  <c:v>0.82847222222224803</c:v>
                </c:pt>
                <c:pt idx="534">
                  <c:v>0.82916666666669203</c:v>
                </c:pt>
                <c:pt idx="535">
                  <c:v>0.82986111111113703</c:v>
                </c:pt>
                <c:pt idx="536">
                  <c:v>0.83055555555558103</c:v>
                </c:pt>
                <c:pt idx="537">
                  <c:v>0.83125000000002602</c:v>
                </c:pt>
                <c:pt idx="538">
                  <c:v>0.83194444444447002</c:v>
                </c:pt>
                <c:pt idx="539">
                  <c:v>0.83263888888891502</c:v>
                </c:pt>
                <c:pt idx="540">
                  <c:v>0.83333333333335902</c:v>
                </c:pt>
                <c:pt idx="541">
                  <c:v>0.83402777777780401</c:v>
                </c:pt>
                <c:pt idx="542">
                  <c:v>0.83472222222224801</c:v>
                </c:pt>
                <c:pt idx="543">
                  <c:v>0.83541666666669301</c:v>
                </c:pt>
                <c:pt idx="544">
                  <c:v>0.83611111111113701</c:v>
                </c:pt>
                <c:pt idx="545">
                  <c:v>0.836805555555582</c:v>
                </c:pt>
                <c:pt idx="546">
                  <c:v>0.837500000000026</c:v>
                </c:pt>
                <c:pt idx="547">
                  <c:v>0.838194444444471</c:v>
                </c:pt>
                <c:pt idx="548">
                  <c:v>0.838888888888915</c:v>
                </c:pt>
                <c:pt idx="549">
                  <c:v>0.83958333333335999</c:v>
                </c:pt>
                <c:pt idx="550">
                  <c:v>0.84027777777780399</c:v>
                </c:pt>
                <c:pt idx="551">
                  <c:v>0.84097222222224899</c:v>
                </c:pt>
                <c:pt idx="552">
                  <c:v>0.84166666666669299</c:v>
                </c:pt>
                <c:pt idx="553">
                  <c:v>0.84236111111113798</c:v>
                </c:pt>
                <c:pt idx="554">
                  <c:v>0.84305555555558198</c:v>
                </c:pt>
                <c:pt idx="555">
                  <c:v>0.84375000000002698</c:v>
                </c:pt>
                <c:pt idx="556">
                  <c:v>0.84444444444447098</c:v>
                </c:pt>
                <c:pt idx="557">
                  <c:v>0.84513888888891597</c:v>
                </c:pt>
                <c:pt idx="558">
                  <c:v>0.84583333333335997</c:v>
                </c:pt>
                <c:pt idx="559">
                  <c:v>0.84652777777780497</c:v>
                </c:pt>
                <c:pt idx="560">
                  <c:v>0.84722222222224897</c:v>
                </c:pt>
                <c:pt idx="561">
                  <c:v>0.84791666666669396</c:v>
                </c:pt>
                <c:pt idx="562">
                  <c:v>0.84861111111113796</c:v>
                </c:pt>
                <c:pt idx="563">
                  <c:v>0.84930555555558296</c:v>
                </c:pt>
                <c:pt idx="564">
                  <c:v>0.85000000000002696</c:v>
                </c:pt>
                <c:pt idx="565">
                  <c:v>0.85069444444447195</c:v>
                </c:pt>
                <c:pt idx="566">
                  <c:v>0.85138888888891595</c:v>
                </c:pt>
                <c:pt idx="567">
                  <c:v>0.85208333333336095</c:v>
                </c:pt>
                <c:pt idx="568">
                  <c:v>0.85277777777780495</c:v>
                </c:pt>
                <c:pt idx="569">
                  <c:v>0.85347222222225005</c:v>
                </c:pt>
                <c:pt idx="570">
                  <c:v>0.85416666666669405</c:v>
                </c:pt>
                <c:pt idx="571">
                  <c:v>0.85486111111113905</c:v>
                </c:pt>
                <c:pt idx="572">
                  <c:v>0.85555555555558305</c:v>
                </c:pt>
                <c:pt idx="573">
                  <c:v>0.85625000000002804</c:v>
                </c:pt>
                <c:pt idx="574">
                  <c:v>0.85694444444447204</c:v>
                </c:pt>
                <c:pt idx="575">
                  <c:v>0.85763888888891704</c:v>
                </c:pt>
                <c:pt idx="576">
                  <c:v>0.85833333333336104</c:v>
                </c:pt>
                <c:pt idx="577">
                  <c:v>0.85902777777780603</c:v>
                </c:pt>
                <c:pt idx="578">
                  <c:v>0.85972222222225003</c:v>
                </c:pt>
                <c:pt idx="579">
                  <c:v>0.86041666666669503</c:v>
                </c:pt>
                <c:pt idx="580">
                  <c:v>0.86111111111113903</c:v>
                </c:pt>
                <c:pt idx="581">
                  <c:v>0.86180555555558402</c:v>
                </c:pt>
                <c:pt idx="582">
                  <c:v>0.86250000000002802</c:v>
                </c:pt>
                <c:pt idx="583">
                  <c:v>0.86319444444447302</c:v>
                </c:pt>
                <c:pt idx="584">
                  <c:v>0.86388888888891702</c:v>
                </c:pt>
                <c:pt idx="585">
                  <c:v>0.86458333333336201</c:v>
                </c:pt>
                <c:pt idx="586">
                  <c:v>0.86527777777780601</c:v>
                </c:pt>
                <c:pt idx="587">
                  <c:v>0.86597222222225101</c:v>
                </c:pt>
                <c:pt idx="588">
                  <c:v>0.86666666666669501</c:v>
                </c:pt>
                <c:pt idx="589">
                  <c:v>0.86736111111114</c:v>
                </c:pt>
                <c:pt idx="590">
                  <c:v>0.868055555555584</c:v>
                </c:pt>
                <c:pt idx="591">
                  <c:v>0.868750000000029</c:v>
                </c:pt>
                <c:pt idx="592">
                  <c:v>0.869444444444473</c:v>
                </c:pt>
                <c:pt idx="593">
                  <c:v>0.87013888888891799</c:v>
                </c:pt>
                <c:pt idx="594">
                  <c:v>0.87083333333336199</c:v>
                </c:pt>
                <c:pt idx="595">
                  <c:v>0.87152777777780699</c:v>
                </c:pt>
                <c:pt idx="596">
                  <c:v>0.87222222222225099</c:v>
                </c:pt>
                <c:pt idx="597">
                  <c:v>0.87291666666669598</c:v>
                </c:pt>
                <c:pt idx="598">
                  <c:v>0.87361111111113998</c:v>
                </c:pt>
                <c:pt idx="599">
                  <c:v>0.87430555555558498</c:v>
                </c:pt>
                <c:pt idx="600">
                  <c:v>0.87500000000002898</c:v>
                </c:pt>
                <c:pt idx="601">
                  <c:v>0.87569444444447397</c:v>
                </c:pt>
                <c:pt idx="602">
                  <c:v>0.87638888888891797</c:v>
                </c:pt>
                <c:pt idx="603">
                  <c:v>0.87708333333336297</c:v>
                </c:pt>
                <c:pt idx="604">
                  <c:v>0.87777777777780697</c:v>
                </c:pt>
                <c:pt idx="605">
                  <c:v>0.87847222222225196</c:v>
                </c:pt>
                <c:pt idx="606">
                  <c:v>0.87916666666669596</c:v>
                </c:pt>
                <c:pt idx="607">
                  <c:v>0.87986111111114096</c:v>
                </c:pt>
                <c:pt idx="608">
                  <c:v>0.88055555555558496</c:v>
                </c:pt>
                <c:pt idx="609">
                  <c:v>0.88125000000002995</c:v>
                </c:pt>
                <c:pt idx="610">
                  <c:v>0.88194444444447395</c:v>
                </c:pt>
                <c:pt idx="611">
                  <c:v>0.88263888888891895</c:v>
                </c:pt>
                <c:pt idx="612">
                  <c:v>0.88333333333336295</c:v>
                </c:pt>
                <c:pt idx="613">
                  <c:v>0.88402777777780805</c:v>
                </c:pt>
                <c:pt idx="614">
                  <c:v>0.88472222222225205</c:v>
                </c:pt>
                <c:pt idx="615">
                  <c:v>0.88541666666669705</c:v>
                </c:pt>
                <c:pt idx="616">
                  <c:v>0.88611111111114105</c:v>
                </c:pt>
                <c:pt idx="617">
                  <c:v>0.88680555555558604</c:v>
                </c:pt>
                <c:pt idx="618">
                  <c:v>0.88750000000003004</c:v>
                </c:pt>
                <c:pt idx="619">
                  <c:v>0.88819444444447504</c:v>
                </c:pt>
                <c:pt idx="620">
                  <c:v>0.88888888888891904</c:v>
                </c:pt>
                <c:pt idx="621">
                  <c:v>0.88958333333336403</c:v>
                </c:pt>
                <c:pt idx="622">
                  <c:v>0.89027777777780803</c:v>
                </c:pt>
                <c:pt idx="623">
                  <c:v>0.89097222222225303</c:v>
                </c:pt>
                <c:pt idx="624">
                  <c:v>0.89166666666669703</c:v>
                </c:pt>
                <c:pt idx="625">
                  <c:v>0.89236111111114202</c:v>
                </c:pt>
                <c:pt idx="626">
                  <c:v>0.89305555555558602</c:v>
                </c:pt>
                <c:pt idx="627">
                  <c:v>0.89375000000003102</c:v>
                </c:pt>
                <c:pt idx="628">
                  <c:v>0.89444444444447502</c:v>
                </c:pt>
                <c:pt idx="629">
                  <c:v>0.89513888888892001</c:v>
                </c:pt>
                <c:pt idx="630">
                  <c:v>0.89583333333336401</c:v>
                </c:pt>
                <c:pt idx="631">
                  <c:v>0.89652777777780901</c:v>
                </c:pt>
                <c:pt idx="632">
                  <c:v>0.89722222222225301</c:v>
                </c:pt>
                <c:pt idx="633">
                  <c:v>0.897916666666698</c:v>
                </c:pt>
                <c:pt idx="634">
                  <c:v>0.898611111111142</c:v>
                </c:pt>
                <c:pt idx="635">
                  <c:v>0.899305555555587</c:v>
                </c:pt>
                <c:pt idx="636">
                  <c:v>0.900000000000031</c:v>
                </c:pt>
                <c:pt idx="637">
                  <c:v>0.90069444444447599</c:v>
                </c:pt>
                <c:pt idx="638">
                  <c:v>0.90138888888891999</c:v>
                </c:pt>
                <c:pt idx="639">
                  <c:v>0.90208333333336499</c:v>
                </c:pt>
                <c:pt idx="640">
                  <c:v>0.90277777777780899</c:v>
                </c:pt>
                <c:pt idx="641">
                  <c:v>0.90347222222225398</c:v>
                </c:pt>
                <c:pt idx="642">
                  <c:v>0.90416666666669798</c:v>
                </c:pt>
                <c:pt idx="643">
                  <c:v>0.90486111111114298</c:v>
                </c:pt>
                <c:pt idx="644">
                  <c:v>0.90555555555558698</c:v>
                </c:pt>
                <c:pt idx="645">
                  <c:v>0.90625000000003197</c:v>
                </c:pt>
                <c:pt idx="646">
                  <c:v>0.90694444444447597</c:v>
                </c:pt>
                <c:pt idx="647">
                  <c:v>0.90763888888892097</c:v>
                </c:pt>
                <c:pt idx="648">
                  <c:v>0.90833333333336497</c:v>
                </c:pt>
                <c:pt idx="649">
                  <c:v>0.90902777777780996</c:v>
                </c:pt>
                <c:pt idx="650">
                  <c:v>0.90972222222225396</c:v>
                </c:pt>
                <c:pt idx="651">
                  <c:v>0.91041666666669896</c:v>
                </c:pt>
                <c:pt idx="652">
                  <c:v>0.91111111111114296</c:v>
                </c:pt>
                <c:pt idx="653">
                  <c:v>0.91180555555558696</c:v>
                </c:pt>
                <c:pt idx="654">
                  <c:v>0.91250000000003195</c:v>
                </c:pt>
                <c:pt idx="655">
                  <c:v>0.91319444444447595</c:v>
                </c:pt>
                <c:pt idx="656">
                  <c:v>0.91388888888892095</c:v>
                </c:pt>
                <c:pt idx="657">
                  <c:v>0.91458333333336495</c:v>
                </c:pt>
                <c:pt idx="658">
                  <c:v>0.91527777777781005</c:v>
                </c:pt>
                <c:pt idx="659">
                  <c:v>0.91597222222225405</c:v>
                </c:pt>
                <c:pt idx="660">
                  <c:v>0.91666666666669905</c:v>
                </c:pt>
                <c:pt idx="661">
                  <c:v>0.91736111111114305</c:v>
                </c:pt>
                <c:pt idx="662">
                  <c:v>0.91805555555558804</c:v>
                </c:pt>
                <c:pt idx="663">
                  <c:v>0.91875000000003204</c:v>
                </c:pt>
                <c:pt idx="664">
                  <c:v>0.91944444444447704</c:v>
                </c:pt>
                <c:pt idx="665">
                  <c:v>0.92013888888892104</c:v>
                </c:pt>
                <c:pt idx="666">
                  <c:v>0.92083333333336603</c:v>
                </c:pt>
                <c:pt idx="667">
                  <c:v>0.92152777777781003</c:v>
                </c:pt>
                <c:pt idx="668">
                  <c:v>0.92222222222225503</c:v>
                </c:pt>
                <c:pt idx="669">
                  <c:v>0.92291666666669903</c:v>
                </c:pt>
                <c:pt idx="670">
                  <c:v>0.92361111111114402</c:v>
                </c:pt>
                <c:pt idx="671">
                  <c:v>0.92430555555558802</c:v>
                </c:pt>
                <c:pt idx="672">
                  <c:v>0.92500000000003302</c:v>
                </c:pt>
                <c:pt idx="673">
                  <c:v>0.92569444444447702</c:v>
                </c:pt>
                <c:pt idx="674">
                  <c:v>0.92638888888892201</c:v>
                </c:pt>
                <c:pt idx="675">
                  <c:v>0.92708333333336601</c:v>
                </c:pt>
                <c:pt idx="676">
                  <c:v>0.92777777777781101</c:v>
                </c:pt>
                <c:pt idx="677">
                  <c:v>0.92847222222225501</c:v>
                </c:pt>
                <c:pt idx="678">
                  <c:v>0.9291666666667</c:v>
                </c:pt>
                <c:pt idx="679">
                  <c:v>0.929861111111144</c:v>
                </c:pt>
                <c:pt idx="680">
                  <c:v>0.930555555555589</c:v>
                </c:pt>
                <c:pt idx="681">
                  <c:v>0.931250000000033</c:v>
                </c:pt>
                <c:pt idx="682">
                  <c:v>0.93194444444447799</c:v>
                </c:pt>
                <c:pt idx="683">
                  <c:v>0.93263888888892199</c:v>
                </c:pt>
                <c:pt idx="684">
                  <c:v>0.93333333333336699</c:v>
                </c:pt>
                <c:pt idx="685">
                  <c:v>0.93402777777781099</c:v>
                </c:pt>
                <c:pt idx="686">
                  <c:v>0.93472222222225598</c:v>
                </c:pt>
                <c:pt idx="687">
                  <c:v>0.93541666666669998</c:v>
                </c:pt>
                <c:pt idx="688">
                  <c:v>0.93611111111114498</c:v>
                </c:pt>
                <c:pt idx="689">
                  <c:v>0.93680555555558898</c:v>
                </c:pt>
                <c:pt idx="690">
                  <c:v>0.93750000000003397</c:v>
                </c:pt>
                <c:pt idx="691">
                  <c:v>0.93819444444447797</c:v>
                </c:pt>
                <c:pt idx="692">
                  <c:v>0.93888888888892297</c:v>
                </c:pt>
                <c:pt idx="693">
                  <c:v>0.93958333333336697</c:v>
                </c:pt>
                <c:pt idx="694">
                  <c:v>0.94027777777781196</c:v>
                </c:pt>
                <c:pt idx="695">
                  <c:v>0.94097222222225596</c:v>
                </c:pt>
                <c:pt idx="696">
                  <c:v>0.94166666666670096</c:v>
                </c:pt>
                <c:pt idx="697">
                  <c:v>0.94236111111114496</c:v>
                </c:pt>
                <c:pt idx="698">
                  <c:v>0.94305555555558995</c:v>
                </c:pt>
                <c:pt idx="699">
                  <c:v>0.94375000000003395</c:v>
                </c:pt>
                <c:pt idx="700">
                  <c:v>0.94444444444447895</c:v>
                </c:pt>
                <c:pt idx="701">
                  <c:v>0.94513888888892295</c:v>
                </c:pt>
                <c:pt idx="702">
                  <c:v>0.94583333333336805</c:v>
                </c:pt>
                <c:pt idx="703">
                  <c:v>0.94652777777781205</c:v>
                </c:pt>
                <c:pt idx="704">
                  <c:v>0.94722222222225705</c:v>
                </c:pt>
                <c:pt idx="705">
                  <c:v>0.94791666666670105</c:v>
                </c:pt>
                <c:pt idx="706">
                  <c:v>0.94861111111114604</c:v>
                </c:pt>
                <c:pt idx="707">
                  <c:v>0.94930555555559004</c:v>
                </c:pt>
                <c:pt idx="708">
                  <c:v>0.95000000000003504</c:v>
                </c:pt>
                <c:pt idx="709">
                  <c:v>0.95069444444447904</c:v>
                </c:pt>
                <c:pt idx="710">
                  <c:v>0.95138888888892403</c:v>
                </c:pt>
                <c:pt idx="711">
                  <c:v>0.95208333333336803</c:v>
                </c:pt>
                <c:pt idx="712">
                  <c:v>0.95277777777781303</c:v>
                </c:pt>
                <c:pt idx="713">
                  <c:v>0.95347222222225703</c:v>
                </c:pt>
                <c:pt idx="714">
                  <c:v>0.95416666666670202</c:v>
                </c:pt>
                <c:pt idx="715">
                  <c:v>0.95486111111114602</c:v>
                </c:pt>
                <c:pt idx="716">
                  <c:v>0.95555555555559102</c:v>
                </c:pt>
                <c:pt idx="717">
                  <c:v>0.95625000000003502</c:v>
                </c:pt>
                <c:pt idx="718">
                  <c:v>0.95694444444448001</c:v>
                </c:pt>
                <c:pt idx="719">
                  <c:v>0.95763888888892401</c:v>
                </c:pt>
                <c:pt idx="720">
                  <c:v>0.95833333333336901</c:v>
                </c:pt>
                <c:pt idx="721">
                  <c:v>0.95902777777781301</c:v>
                </c:pt>
                <c:pt idx="722">
                  <c:v>0.959722222222258</c:v>
                </c:pt>
                <c:pt idx="723">
                  <c:v>0.960416666666702</c:v>
                </c:pt>
                <c:pt idx="724">
                  <c:v>0.961111111111147</c:v>
                </c:pt>
                <c:pt idx="725">
                  <c:v>0.961805555555591</c:v>
                </c:pt>
                <c:pt idx="726">
                  <c:v>0.96250000000003599</c:v>
                </c:pt>
                <c:pt idx="727">
                  <c:v>0.96319444444447999</c:v>
                </c:pt>
                <c:pt idx="728">
                  <c:v>0.96388888888892499</c:v>
                </c:pt>
                <c:pt idx="729">
                  <c:v>0.96458333333336899</c:v>
                </c:pt>
                <c:pt idx="730">
                  <c:v>0.96527777777781398</c:v>
                </c:pt>
                <c:pt idx="731">
                  <c:v>0.96597222222225798</c:v>
                </c:pt>
                <c:pt idx="732">
                  <c:v>0.96666666666670298</c:v>
                </c:pt>
                <c:pt idx="733">
                  <c:v>0.96736111111114698</c:v>
                </c:pt>
                <c:pt idx="734">
                  <c:v>0.96805555555559197</c:v>
                </c:pt>
                <c:pt idx="735">
                  <c:v>0.96875000000003597</c:v>
                </c:pt>
                <c:pt idx="736">
                  <c:v>0.96944444444448097</c:v>
                </c:pt>
                <c:pt idx="737">
                  <c:v>0.97013888888892497</c:v>
                </c:pt>
                <c:pt idx="738">
                  <c:v>0.97083333333336996</c:v>
                </c:pt>
                <c:pt idx="739">
                  <c:v>0.97152777777781396</c:v>
                </c:pt>
                <c:pt idx="740">
                  <c:v>0.97222222222225896</c:v>
                </c:pt>
                <c:pt idx="741">
                  <c:v>0.97291666666670296</c:v>
                </c:pt>
                <c:pt idx="742">
                  <c:v>0.97361111111114795</c:v>
                </c:pt>
                <c:pt idx="743">
                  <c:v>0.97430555555559195</c:v>
                </c:pt>
                <c:pt idx="744">
                  <c:v>0.97500000000003695</c:v>
                </c:pt>
                <c:pt idx="745">
                  <c:v>0.97569444444448095</c:v>
                </c:pt>
                <c:pt idx="746">
                  <c:v>0.97638888888892605</c:v>
                </c:pt>
                <c:pt idx="747">
                  <c:v>0.97708333333337005</c:v>
                </c:pt>
                <c:pt idx="748">
                  <c:v>0.97777777777781505</c:v>
                </c:pt>
                <c:pt idx="749">
                  <c:v>0.97847222222225905</c:v>
                </c:pt>
                <c:pt idx="750">
                  <c:v>0.97916666666670404</c:v>
                </c:pt>
                <c:pt idx="751">
                  <c:v>0.97986111111114804</c:v>
                </c:pt>
                <c:pt idx="752">
                  <c:v>0.98055555555559304</c:v>
                </c:pt>
                <c:pt idx="753">
                  <c:v>0.98125000000003704</c:v>
                </c:pt>
                <c:pt idx="754">
                  <c:v>0.98194444444448203</c:v>
                </c:pt>
                <c:pt idx="755">
                  <c:v>0.98263888888892603</c:v>
                </c:pt>
                <c:pt idx="756">
                  <c:v>0.98333333333337103</c:v>
                </c:pt>
                <c:pt idx="757">
                  <c:v>0.98402777777781503</c:v>
                </c:pt>
                <c:pt idx="758">
                  <c:v>0.98472222222226002</c:v>
                </c:pt>
                <c:pt idx="759">
                  <c:v>0.98541666666670402</c:v>
                </c:pt>
                <c:pt idx="760">
                  <c:v>0.98611111111114902</c:v>
                </c:pt>
                <c:pt idx="761">
                  <c:v>0.98680555555559302</c:v>
                </c:pt>
                <c:pt idx="762">
                  <c:v>0.98750000000003801</c:v>
                </c:pt>
                <c:pt idx="763">
                  <c:v>0.98819444444448201</c:v>
                </c:pt>
                <c:pt idx="764">
                  <c:v>0.98888888888892701</c:v>
                </c:pt>
                <c:pt idx="765">
                  <c:v>0.98958333333337101</c:v>
                </c:pt>
                <c:pt idx="766">
                  <c:v>0.990277777777816</c:v>
                </c:pt>
                <c:pt idx="767">
                  <c:v>0.99097222222226</c:v>
                </c:pt>
                <c:pt idx="768">
                  <c:v>0.991666666666705</c:v>
                </c:pt>
                <c:pt idx="769">
                  <c:v>0.992361111111149</c:v>
                </c:pt>
                <c:pt idx="770">
                  <c:v>0.99305555555559399</c:v>
                </c:pt>
                <c:pt idx="771">
                  <c:v>0.99375000000003799</c:v>
                </c:pt>
                <c:pt idx="772">
                  <c:v>0.99444444444448299</c:v>
                </c:pt>
                <c:pt idx="773">
                  <c:v>0.99513888888892699</c:v>
                </c:pt>
                <c:pt idx="774">
                  <c:v>0.99583333333337198</c:v>
                </c:pt>
                <c:pt idx="775">
                  <c:v>0.99652777777781598</c:v>
                </c:pt>
                <c:pt idx="776">
                  <c:v>0.99722222222226098</c:v>
                </c:pt>
                <c:pt idx="777">
                  <c:v>0.99791666666670498</c:v>
                </c:pt>
                <c:pt idx="778">
                  <c:v>0.99861111111114997</c:v>
                </c:pt>
                <c:pt idx="779">
                  <c:v>0.99930555555559397</c:v>
                </c:pt>
                <c:pt idx="780">
                  <c:v>1.00000000000004</c:v>
                </c:pt>
                <c:pt idx="781">
                  <c:v>1.0006944444444801</c:v>
                </c:pt>
                <c:pt idx="782">
                  <c:v>1.00138888888893</c:v>
                </c:pt>
                <c:pt idx="783">
                  <c:v>1.0020833333333701</c:v>
                </c:pt>
                <c:pt idx="784">
                  <c:v>1.00277777777782</c:v>
                </c:pt>
                <c:pt idx="785">
                  <c:v>1.0034722222222601</c:v>
                </c:pt>
                <c:pt idx="786">
                  <c:v>1.00416666666671</c:v>
                </c:pt>
                <c:pt idx="787">
                  <c:v>1.0048611111111501</c:v>
                </c:pt>
                <c:pt idx="788">
                  <c:v>1.00555555555559</c:v>
                </c:pt>
                <c:pt idx="789">
                  <c:v>1.0062500000000401</c:v>
                </c:pt>
                <c:pt idx="790">
                  <c:v>1.0069444444444799</c:v>
                </c:pt>
                <c:pt idx="791">
                  <c:v>1.0076388888889301</c:v>
                </c:pt>
                <c:pt idx="792">
                  <c:v>1.0083333333333699</c:v>
                </c:pt>
                <c:pt idx="793">
                  <c:v>1.00902777777782</c:v>
                </c:pt>
                <c:pt idx="794">
                  <c:v>1.0097222222222599</c:v>
                </c:pt>
                <c:pt idx="795">
                  <c:v>1.01041666666671</c:v>
                </c:pt>
                <c:pt idx="796">
                  <c:v>1.0111111111111499</c:v>
                </c:pt>
                <c:pt idx="797">
                  <c:v>1.01180555555559</c:v>
                </c:pt>
                <c:pt idx="798">
                  <c:v>1.0125000000000399</c:v>
                </c:pt>
                <c:pt idx="799">
                  <c:v>1.01319444444448</c:v>
                </c:pt>
                <c:pt idx="800">
                  <c:v>1.0138888888889299</c:v>
                </c:pt>
                <c:pt idx="801">
                  <c:v>1.01458333333337</c:v>
                </c:pt>
                <c:pt idx="802">
                  <c:v>1.0152777777778199</c:v>
                </c:pt>
                <c:pt idx="803">
                  <c:v>1.01597222222226</c:v>
                </c:pt>
                <c:pt idx="804">
                  <c:v>1.0166666666667099</c:v>
                </c:pt>
                <c:pt idx="805">
                  <c:v>1.01736111111115</c:v>
                </c:pt>
                <c:pt idx="806">
                  <c:v>1.0180555555555999</c:v>
                </c:pt>
                <c:pt idx="807">
                  <c:v>1.01875000000004</c:v>
                </c:pt>
                <c:pt idx="808">
                  <c:v>1.0194444444444799</c:v>
                </c:pt>
                <c:pt idx="809">
                  <c:v>1.02013888888893</c:v>
                </c:pt>
                <c:pt idx="810">
                  <c:v>1.0208333333333699</c:v>
                </c:pt>
                <c:pt idx="811">
                  <c:v>1.02152777777782</c:v>
                </c:pt>
                <c:pt idx="812">
                  <c:v>1.0222222222222599</c:v>
                </c:pt>
                <c:pt idx="813">
                  <c:v>1.02291666666671</c:v>
                </c:pt>
                <c:pt idx="814">
                  <c:v>1.0236111111111501</c:v>
                </c:pt>
                <c:pt idx="815">
                  <c:v>1.0243055555556</c:v>
                </c:pt>
                <c:pt idx="816">
                  <c:v>1.0250000000000401</c:v>
                </c:pt>
                <c:pt idx="817">
                  <c:v>1.02569444444448</c:v>
                </c:pt>
                <c:pt idx="818">
                  <c:v>1.0263888888889301</c:v>
                </c:pt>
                <c:pt idx="819">
                  <c:v>1.02708333333337</c:v>
                </c:pt>
                <c:pt idx="820">
                  <c:v>1.0277777777778201</c:v>
                </c:pt>
                <c:pt idx="821">
                  <c:v>1.02847222222226</c:v>
                </c:pt>
                <c:pt idx="822">
                  <c:v>1.0291666666667101</c:v>
                </c:pt>
                <c:pt idx="823">
                  <c:v>1.02986111111115</c:v>
                </c:pt>
                <c:pt idx="824">
                  <c:v>1.0305555555556001</c:v>
                </c:pt>
                <c:pt idx="825">
                  <c:v>1.03125000000004</c:v>
                </c:pt>
                <c:pt idx="826">
                  <c:v>1.0319444444444901</c:v>
                </c:pt>
                <c:pt idx="827">
                  <c:v>1.03263888888893</c:v>
                </c:pt>
                <c:pt idx="828">
                  <c:v>1.0333333333333701</c:v>
                </c:pt>
                <c:pt idx="829">
                  <c:v>1.03402777777782</c:v>
                </c:pt>
                <c:pt idx="830">
                  <c:v>1.0347222222222601</c:v>
                </c:pt>
                <c:pt idx="831">
                  <c:v>1.03541666666671</c:v>
                </c:pt>
                <c:pt idx="832">
                  <c:v>1.0361111111111501</c:v>
                </c:pt>
                <c:pt idx="833">
                  <c:v>1.0368055555555999</c:v>
                </c:pt>
                <c:pt idx="834">
                  <c:v>1.0375000000000401</c:v>
                </c:pt>
                <c:pt idx="835">
                  <c:v>1.0381944444444899</c:v>
                </c:pt>
                <c:pt idx="836">
                  <c:v>1.0388888888889301</c:v>
                </c:pt>
                <c:pt idx="837">
                  <c:v>1.0395833333333699</c:v>
                </c:pt>
                <c:pt idx="838">
                  <c:v>1.04027777777782</c:v>
                </c:pt>
                <c:pt idx="839">
                  <c:v>1.0409722222222599</c:v>
                </c:pt>
                <c:pt idx="840">
                  <c:v>1.04166666666671</c:v>
                </c:pt>
                <c:pt idx="841">
                  <c:v>1.0423611111111499</c:v>
                </c:pt>
                <c:pt idx="842">
                  <c:v>1.0430555555556</c:v>
                </c:pt>
                <c:pt idx="843">
                  <c:v>1.0437500000000399</c:v>
                </c:pt>
                <c:pt idx="844">
                  <c:v>1.04444444444449</c:v>
                </c:pt>
                <c:pt idx="845">
                  <c:v>1.0451388888889299</c:v>
                </c:pt>
                <c:pt idx="846">
                  <c:v>1.04583333333337</c:v>
                </c:pt>
                <c:pt idx="847">
                  <c:v>1.0465277777778199</c:v>
                </c:pt>
                <c:pt idx="848">
                  <c:v>1.04722222222226</c:v>
                </c:pt>
                <c:pt idx="849">
                  <c:v>1.0479166666667099</c:v>
                </c:pt>
                <c:pt idx="850">
                  <c:v>1.04861111111115</c:v>
                </c:pt>
                <c:pt idx="851">
                  <c:v>1.0493055555555999</c:v>
                </c:pt>
                <c:pt idx="852">
                  <c:v>1.05000000000004</c:v>
                </c:pt>
                <c:pt idx="853">
                  <c:v>1.0506944444444899</c:v>
                </c:pt>
                <c:pt idx="854">
                  <c:v>1.05138888888893</c:v>
                </c:pt>
                <c:pt idx="855">
                  <c:v>1.0520833333333801</c:v>
                </c:pt>
                <c:pt idx="856">
                  <c:v>1.05277777777782</c:v>
                </c:pt>
                <c:pt idx="857">
                  <c:v>1.0534722222222599</c:v>
                </c:pt>
                <c:pt idx="858">
                  <c:v>1.05416666666671</c:v>
                </c:pt>
                <c:pt idx="859">
                  <c:v>1.0548611111111501</c:v>
                </c:pt>
                <c:pt idx="860">
                  <c:v>1.0555555555556</c:v>
                </c:pt>
                <c:pt idx="861">
                  <c:v>1.0562500000000401</c:v>
                </c:pt>
                <c:pt idx="862">
                  <c:v>1.05694444444449</c:v>
                </c:pt>
                <c:pt idx="863">
                  <c:v>1.0576388888889301</c:v>
                </c:pt>
                <c:pt idx="864">
                  <c:v>1.05833333333338</c:v>
                </c:pt>
                <c:pt idx="865">
                  <c:v>1.0590277777778201</c:v>
                </c:pt>
                <c:pt idx="866">
                  <c:v>1.05972222222226</c:v>
                </c:pt>
                <c:pt idx="867">
                  <c:v>1.0604166666667101</c:v>
                </c:pt>
                <c:pt idx="868">
                  <c:v>1.06111111111115</c:v>
                </c:pt>
                <c:pt idx="869">
                  <c:v>1.0618055555556001</c:v>
                </c:pt>
                <c:pt idx="870">
                  <c:v>1.06250000000004</c:v>
                </c:pt>
                <c:pt idx="871">
                  <c:v>1.0631944444444901</c:v>
                </c:pt>
                <c:pt idx="872">
                  <c:v>1.06388888888893</c:v>
                </c:pt>
                <c:pt idx="873">
                  <c:v>1.0645833333333801</c:v>
                </c:pt>
                <c:pt idx="874">
                  <c:v>1.06527777777782</c:v>
                </c:pt>
                <c:pt idx="875">
                  <c:v>1.0659722222222701</c:v>
                </c:pt>
                <c:pt idx="876">
                  <c:v>1.06666666666671</c:v>
                </c:pt>
                <c:pt idx="877">
                  <c:v>1.0673611111111501</c:v>
                </c:pt>
                <c:pt idx="878">
                  <c:v>1.0680555555555999</c:v>
                </c:pt>
                <c:pt idx="879">
                  <c:v>1.0687500000000401</c:v>
                </c:pt>
                <c:pt idx="880">
                  <c:v>1.0694444444444899</c:v>
                </c:pt>
                <c:pt idx="881">
                  <c:v>1.0701388888889301</c:v>
                </c:pt>
                <c:pt idx="882">
                  <c:v>1.0708333333333799</c:v>
                </c:pt>
                <c:pt idx="883">
                  <c:v>1.07152777777782</c:v>
                </c:pt>
                <c:pt idx="884">
                  <c:v>1.0722222222222699</c:v>
                </c:pt>
                <c:pt idx="885">
                  <c:v>1.07291666666671</c:v>
                </c:pt>
                <c:pt idx="886">
                  <c:v>1.0736111111111499</c:v>
                </c:pt>
                <c:pt idx="887">
                  <c:v>1.0743055555556</c:v>
                </c:pt>
                <c:pt idx="888">
                  <c:v>1.0750000000000399</c:v>
                </c:pt>
                <c:pt idx="889">
                  <c:v>1.07569444444449</c:v>
                </c:pt>
                <c:pt idx="890">
                  <c:v>1.0763888888889299</c:v>
                </c:pt>
                <c:pt idx="891">
                  <c:v>1.07708333333338</c:v>
                </c:pt>
                <c:pt idx="892">
                  <c:v>1.0777777777778199</c:v>
                </c:pt>
                <c:pt idx="893">
                  <c:v>1.07847222222227</c:v>
                </c:pt>
                <c:pt idx="894">
                  <c:v>1.0791666666667099</c:v>
                </c:pt>
                <c:pt idx="895">
                  <c:v>1.07986111111116</c:v>
                </c:pt>
                <c:pt idx="896">
                  <c:v>1.0805555555555999</c:v>
                </c:pt>
                <c:pt idx="897">
                  <c:v>1.08125000000004</c:v>
                </c:pt>
                <c:pt idx="898">
                  <c:v>1.0819444444444899</c:v>
                </c:pt>
                <c:pt idx="899">
                  <c:v>1.08263888888893</c:v>
                </c:pt>
                <c:pt idx="900">
                  <c:v>1.0833333333333801</c:v>
                </c:pt>
                <c:pt idx="901">
                  <c:v>1.08402777777782</c:v>
                </c:pt>
                <c:pt idx="902">
                  <c:v>1.0847222222222701</c:v>
                </c:pt>
                <c:pt idx="903">
                  <c:v>1.08541666666671</c:v>
                </c:pt>
                <c:pt idx="904">
                  <c:v>1.0861111111111601</c:v>
                </c:pt>
                <c:pt idx="905">
                  <c:v>1.0868055555556</c:v>
                </c:pt>
                <c:pt idx="906">
                  <c:v>1.0875000000000401</c:v>
                </c:pt>
                <c:pt idx="907">
                  <c:v>1.08819444444449</c:v>
                </c:pt>
                <c:pt idx="908">
                  <c:v>1.0888888888889301</c:v>
                </c:pt>
                <c:pt idx="909">
                  <c:v>1.08958333333338</c:v>
                </c:pt>
                <c:pt idx="910">
                  <c:v>1.0902777777778201</c:v>
                </c:pt>
                <c:pt idx="911">
                  <c:v>1.09097222222227</c:v>
                </c:pt>
                <c:pt idx="912">
                  <c:v>1.0916666666667101</c:v>
                </c:pt>
                <c:pt idx="913">
                  <c:v>1.09236111111116</c:v>
                </c:pt>
                <c:pt idx="914">
                  <c:v>1.0930555555556001</c:v>
                </c:pt>
                <c:pt idx="915">
                  <c:v>1.09375000000005</c:v>
                </c:pt>
                <c:pt idx="916">
                  <c:v>1.0944444444444901</c:v>
                </c:pt>
                <c:pt idx="917">
                  <c:v>1.09513888888893</c:v>
                </c:pt>
                <c:pt idx="918">
                  <c:v>1.0958333333333801</c:v>
                </c:pt>
                <c:pt idx="919">
                  <c:v>1.09652777777782</c:v>
                </c:pt>
                <c:pt idx="920">
                  <c:v>1.0972222222222701</c:v>
                </c:pt>
                <c:pt idx="921">
                  <c:v>1.09791666666671</c:v>
                </c:pt>
                <c:pt idx="922">
                  <c:v>1.0986111111111601</c:v>
                </c:pt>
                <c:pt idx="923">
                  <c:v>1.0993055555555999</c:v>
                </c:pt>
                <c:pt idx="924">
                  <c:v>1.10000000000005</c:v>
                </c:pt>
                <c:pt idx="925">
                  <c:v>1.1006944444444899</c:v>
                </c:pt>
                <c:pt idx="926">
                  <c:v>1.1013888888889301</c:v>
                </c:pt>
                <c:pt idx="927">
                  <c:v>1.1020833333333799</c:v>
                </c:pt>
                <c:pt idx="928">
                  <c:v>1.10277777777782</c:v>
                </c:pt>
                <c:pt idx="929">
                  <c:v>1.1034722222222699</c:v>
                </c:pt>
                <c:pt idx="930">
                  <c:v>1.10416666666671</c:v>
                </c:pt>
                <c:pt idx="931">
                  <c:v>1.1048611111111599</c:v>
                </c:pt>
                <c:pt idx="932">
                  <c:v>1.1055555555556</c:v>
                </c:pt>
                <c:pt idx="933">
                  <c:v>1.1062500000000499</c:v>
                </c:pt>
                <c:pt idx="934">
                  <c:v>1.10694444444449</c:v>
                </c:pt>
                <c:pt idx="935">
                  <c:v>1.1076388888889399</c:v>
                </c:pt>
                <c:pt idx="936">
                  <c:v>1.10833333333338</c:v>
                </c:pt>
                <c:pt idx="937">
                  <c:v>1.1090277777778199</c:v>
                </c:pt>
                <c:pt idx="938">
                  <c:v>1.10972222222227</c:v>
                </c:pt>
                <c:pt idx="939">
                  <c:v>1.1104166666667099</c:v>
                </c:pt>
                <c:pt idx="940">
                  <c:v>1.11111111111116</c:v>
                </c:pt>
                <c:pt idx="941">
                  <c:v>1.1118055555555999</c:v>
                </c:pt>
                <c:pt idx="942">
                  <c:v>1.11250000000005</c:v>
                </c:pt>
                <c:pt idx="943">
                  <c:v>1.1131944444444899</c:v>
                </c:pt>
                <c:pt idx="944">
                  <c:v>1.11388888888894</c:v>
                </c:pt>
                <c:pt idx="945">
                  <c:v>1.1145833333333801</c:v>
                </c:pt>
                <c:pt idx="946">
                  <c:v>1.11527777777782</c:v>
                </c:pt>
                <c:pt idx="947">
                  <c:v>1.1159722222222701</c:v>
                </c:pt>
                <c:pt idx="948">
                  <c:v>1.11666666666671</c:v>
                </c:pt>
                <c:pt idx="949">
                  <c:v>1.1173611111111601</c:v>
                </c:pt>
                <c:pt idx="950">
                  <c:v>1.1180555555556</c:v>
                </c:pt>
                <c:pt idx="951">
                  <c:v>1.1187500000000501</c:v>
                </c:pt>
                <c:pt idx="952">
                  <c:v>1.11944444444449</c:v>
                </c:pt>
                <c:pt idx="953">
                  <c:v>1.1201388888889401</c:v>
                </c:pt>
                <c:pt idx="954">
                  <c:v>1.12083333333338</c:v>
                </c:pt>
                <c:pt idx="955">
                  <c:v>1.1215277777778301</c:v>
                </c:pt>
                <c:pt idx="956">
                  <c:v>1.12222222222227</c:v>
                </c:pt>
                <c:pt idx="957">
                  <c:v>1.1229166666667101</c:v>
                </c:pt>
                <c:pt idx="958">
                  <c:v>1.12361111111116</c:v>
                </c:pt>
                <c:pt idx="959">
                  <c:v>1.1243055555556001</c:v>
                </c:pt>
                <c:pt idx="960">
                  <c:v>1.12500000000005</c:v>
                </c:pt>
                <c:pt idx="961">
                  <c:v>1.1256944444444901</c:v>
                </c:pt>
                <c:pt idx="962">
                  <c:v>1.12638888888894</c:v>
                </c:pt>
                <c:pt idx="963">
                  <c:v>1.1270833333333801</c:v>
                </c:pt>
                <c:pt idx="964">
                  <c:v>1.1277777777778299</c:v>
                </c:pt>
                <c:pt idx="965">
                  <c:v>1.1284722222222701</c:v>
                </c:pt>
                <c:pt idx="966">
                  <c:v>1.12916666666671</c:v>
                </c:pt>
                <c:pt idx="967">
                  <c:v>1.1298611111111601</c:v>
                </c:pt>
                <c:pt idx="968">
                  <c:v>1.1305555555555999</c:v>
                </c:pt>
                <c:pt idx="969">
                  <c:v>1.13125000000005</c:v>
                </c:pt>
                <c:pt idx="970">
                  <c:v>1.1319444444444899</c:v>
                </c:pt>
                <c:pt idx="971">
                  <c:v>1.13263888888894</c:v>
                </c:pt>
                <c:pt idx="972">
                  <c:v>1.1333333333333799</c:v>
                </c:pt>
                <c:pt idx="973">
                  <c:v>1.13402777777783</c:v>
                </c:pt>
                <c:pt idx="974">
                  <c:v>1.1347222222222699</c:v>
                </c:pt>
                <c:pt idx="975">
                  <c:v>1.13541666666672</c:v>
                </c:pt>
                <c:pt idx="976">
                  <c:v>1.1361111111111599</c:v>
                </c:pt>
                <c:pt idx="977">
                  <c:v>1.1368055555556</c:v>
                </c:pt>
                <c:pt idx="978">
                  <c:v>1.1375000000000499</c:v>
                </c:pt>
                <c:pt idx="979">
                  <c:v>1.13819444444449</c:v>
                </c:pt>
                <c:pt idx="980">
                  <c:v>1.1388888888889399</c:v>
                </c:pt>
                <c:pt idx="981">
                  <c:v>1.13958333333338</c:v>
                </c:pt>
                <c:pt idx="982">
                  <c:v>1.1402777777778299</c:v>
                </c:pt>
                <c:pt idx="983">
                  <c:v>1.14097222222227</c:v>
                </c:pt>
                <c:pt idx="984">
                  <c:v>1.1416666666667199</c:v>
                </c:pt>
                <c:pt idx="985">
                  <c:v>1.14236111111116</c:v>
                </c:pt>
                <c:pt idx="986">
                  <c:v>1.1430555555555999</c:v>
                </c:pt>
                <c:pt idx="987">
                  <c:v>1.14375000000005</c:v>
                </c:pt>
                <c:pt idx="988">
                  <c:v>1.1444444444444899</c:v>
                </c:pt>
                <c:pt idx="989">
                  <c:v>1.14513888888894</c:v>
                </c:pt>
                <c:pt idx="990">
                  <c:v>1.1458333333333801</c:v>
                </c:pt>
                <c:pt idx="991">
                  <c:v>1.14652777777783</c:v>
                </c:pt>
                <c:pt idx="992">
                  <c:v>1.1472222222222701</c:v>
                </c:pt>
                <c:pt idx="993">
                  <c:v>1.14791666666672</c:v>
                </c:pt>
                <c:pt idx="994">
                  <c:v>1.1486111111111601</c:v>
                </c:pt>
                <c:pt idx="995">
                  <c:v>1.14930555555561</c:v>
                </c:pt>
                <c:pt idx="996">
                  <c:v>1.1500000000000501</c:v>
                </c:pt>
                <c:pt idx="997">
                  <c:v>1.15069444444449</c:v>
                </c:pt>
                <c:pt idx="998">
                  <c:v>1.1513888888889401</c:v>
                </c:pt>
                <c:pt idx="999">
                  <c:v>1.15208333333338</c:v>
                </c:pt>
                <c:pt idx="1000">
                  <c:v>1.1527777777778301</c:v>
                </c:pt>
                <c:pt idx="1001">
                  <c:v>1.15347222222227</c:v>
                </c:pt>
                <c:pt idx="1002">
                  <c:v>1.1541666666667201</c:v>
                </c:pt>
                <c:pt idx="1003">
                  <c:v>1.15486111111116</c:v>
                </c:pt>
                <c:pt idx="1004">
                  <c:v>1.1555555555556101</c:v>
                </c:pt>
                <c:pt idx="1005">
                  <c:v>1.15625000000005</c:v>
                </c:pt>
                <c:pt idx="1006">
                  <c:v>1.1569444444444901</c:v>
                </c:pt>
                <c:pt idx="1007">
                  <c:v>1.15763888888894</c:v>
                </c:pt>
                <c:pt idx="1008">
                  <c:v>1.1583333333333801</c:v>
                </c:pt>
                <c:pt idx="1009">
                  <c:v>1.1590277777778299</c:v>
                </c:pt>
                <c:pt idx="1010">
                  <c:v>1.1597222222222701</c:v>
                </c:pt>
                <c:pt idx="1011">
                  <c:v>1.1604166666667199</c:v>
                </c:pt>
                <c:pt idx="1012">
                  <c:v>1.1611111111111601</c:v>
                </c:pt>
                <c:pt idx="1013">
                  <c:v>1.1618055555556099</c:v>
                </c:pt>
                <c:pt idx="1014">
                  <c:v>1.16250000000005</c:v>
                </c:pt>
                <c:pt idx="1015">
                  <c:v>1.1631944444444999</c:v>
                </c:pt>
                <c:pt idx="1016">
                  <c:v>1.16388888888894</c:v>
                </c:pt>
                <c:pt idx="1017">
                  <c:v>1.1645833333333799</c:v>
                </c:pt>
                <c:pt idx="1018">
                  <c:v>1.16527777777783</c:v>
                </c:pt>
                <c:pt idx="1019">
                  <c:v>1.1659722222222699</c:v>
                </c:pt>
                <c:pt idx="1020">
                  <c:v>1.16666666666672</c:v>
                </c:pt>
                <c:pt idx="1021">
                  <c:v>1.1673611111111599</c:v>
                </c:pt>
                <c:pt idx="1022">
                  <c:v>1.16805555555561</c:v>
                </c:pt>
                <c:pt idx="1023">
                  <c:v>1.1687500000000499</c:v>
                </c:pt>
                <c:pt idx="1024">
                  <c:v>1.1694444444445</c:v>
                </c:pt>
                <c:pt idx="1025">
                  <c:v>1.1701388888889399</c:v>
                </c:pt>
                <c:pt idx="1026">
                  <c:v>1.17083333333338</c:v>
                </c:pt>
                <c:pt idx="1027">
                  <c:v>1.1715277777778299</c:v>
                </c:pt>
                <c:pt idx="1028">
                  <c:v>1.17222222222227</c:v>
                </c:pt>
                <c:pt idx="1029">
                  <c:v>1.1729166666667199</c:v>
                </c:pt>
                <c:pt idx="1030">
                  <c:v>1.17361111111116</c:v>
                </c:pt>
                <c:pt idx="1031">
                  <c:v>1.1743055555556099</c:v>
                </c:pt>
                <c:pt idx="1032">
                  <c:v>1.17500000000005</c:v>
                </c:pt>
                <c:pt idx="1033">
                  <c:v>1.1756944444445001</c:v>
                </c:pt>
                <c:pt idx="1034">
                  <c:v>1.17638888888894</c:v>
                </c:pt>
                <c:pt idx="1035">
                  <c:v>1.1770833333333901</c:v>
                </c:pt>
                <c:pt idx="1036">
                  <c:v>1.17777777777783</c:v>
                </c:pt>
                <c:pt idx="1037">
                  <c:v>1.1784722222222701</c:v>
                </c:pt>
                <c:pt idx="1038">
                  <c:v>1.17916666666672</c:v>
                </c:pt>
                <c:pt idx="1039">
                  <c:v>1.1798611111111601</c:v>
                </c:pt>
                <c:pt idx="1040">
                  <c:v>1.18055555555561</c:v>
                </c:pt>
                <c:pt idx="1041">
                  <c:v>1.1812500000000501</c:v>
                </c:pt>
                <c:pt idx="1042">
                  <c:v>1.1819444444445</c:v>
                </c:pt>
                <c:pt idx="1043">
                  <c:v>1.1826388888889401</c:v>
                </c:pt>
                <c:pt idx="1044">
                  <c:v>1.18333333333339</c:v>
                </c:pt>
                <c:pt idx="1045">
                  <c:v>1.1840277777778301</c:v>
                </c:pt>
                <c:pt idx="1046">
                  <c:v>1.18472222222227</c:v>
                </c:pt>
                <c:pt idx="1047">
                  <c:v>1.1854166666667201</c:v>
                </c:pt>
                <c:pt idx="1048">
                  <c:v>1.18611111111116</c:v>
                </c:pt>
                <c:pt idx="1049">
                  <c:v>1.1868055555556101</c:v>
                </c:pt>
                <c:pt idx="1050">
                  <c:v>1.18750000000005</c:v>
                </c:pt>
                <c:pt idx="1051">
                  <c:v>1.1881944444445001</c:v>
                </c:pt>
                <c:pt idx="1052">
                  <c:v>1.18888888888894</c:v>
                </c:pt>
                <c:pt idx="1053">
                  <c:v>1.1895833333333901</c:v>
                </c:pt>
                <c:pt idx="1054">
                  <c:v>1.1902777777778299</c:v>
                </c:pt>
                <c:pt idx="1055">
                  <c:v>1.1909722222222701</c:v>
                </c:pt>
                <c:pt idx="1056">
                  <c:v>1.1916666666667199</c:v>
                </c:pt>
                <c:pt idx="1057">
                  <c:v>1.1923611111111601</c:v>
                </c:pt>
                <c:pt idx="1058">
                  <c:v>1.1930555555556099</c:v>
                </c:pt>
                <c:pt idx="1059">
                  <c:v>1.19375000000005</c:v>
                </c:pt>
                <c:pt idx="1060">
                  <c:v>1.1944444444444999</c:v>
                </c:pt>
                <c:pt idx="1061">
                  <c:v>1.19513888888894</c:v>
                </c:pt>
                <c:pt idx="1062">
                  <c:v>1.1958333333333899</c:v>
                </c:pt>
                <c:pt idx="1063">
                  <c:v>1.19652777777783</c:v>
                </c:pt>
                <c:pt idx="1064">
                  <c:v>1.1972222222222799</c:v>
                </c:pt>
                <c:pt idx="1065">
                  <c:v>1.19791666666672</c:v>
                </c:pt>
                <c:pt idx="1066">
                  <c:v>1.1986111111111599</c:v>
                </c:pt>
                <c:pt idx="1067">
                  <c:v>1.19930555555561</c:v>
                </c:pt>
                <c:pt idx="1068">
                  <c:v>1.2000000000000499</c:v>
                </c:pt>
                <c:pt idx="1069">
                  <c:v>1.2006944444445</c:v>
                </c:pt>
                <c:pt idx="1070">
                  <c:v>1.2013888888889399</c:v>
                </c:pt>
                <c:pt idx="1071">
                  <c:v>1.20208333333339</c:v>
                </c:pt>
                <c:pt idx="1072">
                  <c:v>1.2027777777778299</c:v>
                </c:pt>
                <c:pt idx="1073">
                  <c:v>1.20347222222228</c:v>
                </c:pt>
                <c:pt idx="1074">
                  <c:v>1.2041666666667199</c:v>
                </c:pt>
                <c:pt idx="1075">
                  <c:v>1.20486111111116</c:v>
                </c:pt>
                <c:pt idx="1076">
                  <c:v>1.2055555555556099</c:v>
                </c:pt>
                <c:pt idx="1077">
                  <c:v>1.20625000000005</c:v>
                </c:pt>
                <c:pt idx="1078">
                  <c:v>1.2069444444445001</c:v>
                </c:pt>
                <c:pt idx="1079">
                  <c:v>1.20763888888894</c:v>
                </c:pt>
                <c:pt idx="1080">
                  <c:v>1.2083333333333901</c:v>
                </c:pt>
                <c:pt idx="1081">
                  <c:v>1.20902777777783</c:v>
                </c:pt>
                <c:pt idx="1082">
                  <c:v>1.2097222222222801</c:v>
                </c:pt>
                <c:pt idx="1083">
                  <c:v>1.21041666666672</c:v>
                </c:pt>
                <c:pt idx="1084">
                  <c:v>1.2111111111111701</c:v>
                </c:pt>
                <c:pt idx="1085">
                  <c:v>1.21180555555561</c:v>
                </c:pt>
                <c:pt idx="1086">
                  <c:v>1.2125000000000501</c:v>
                </c:pt>
                <c:pt idx="1087">
                  <c:v>1.2131944444445</c:v>
                </c:pt>
                <c:pt idx="1088">
                  <c:v>1.2138888888889401</c:v>
                </c:pt>
                <c:pt idx="1089">
                  <c:v>1.21458333333339</c:v>
                </c:pt>
                <c:pt idx="1090">
                  <c:v>1.2152777777778301</c:v>
                </c:pt>
                <c:pt idx="1091">
                  <c:v>1.21597222222228</c:v>
                </c:pt>
                <c:pt idx="1092">
                  <c:v>1.2166666666667201</c:v>
                </c:pt>
                <c:pt idx="1093">
                  <c:v>1.21736111111117</c:v>
                </c:pt>
                <c:pt idx="1094">
                  <c:v>1.2180555555556101</c:v>
                </c:pt>
                <c:pt idx="1095">
                  <c:v>1.21875000000005</c:v>
                </c:pt>
                <c:pt idx="1096">
                  <c:v>1.2194444444445001</c:v>
                </c:pt>
                <c:pt idx="1097">
                  <c:v>1.22013888888894</c:v>
                </c:pt>
                <c:pt idx="1098">
                  <c:v>1.2208333333333901</c:v>
                </c:pt>
                <c:pt idx="1099">
                  <c:v>1.2215277777778299</c:v>
                </c:pt>
                <c:pt idx="1100">
                  <c:v>1.2222222222222801</c:v>
                </c:pt>
                <c:pt idx="1101">
                  <c:v>1.2229166666667199</c:v>
                </c:pt>
                <c:pt idx="1102">
                  <c:v>1.22361111111117</c:v>
                </c:pt>
                <c:pt idx="1103">
                  <c:v>1.2243055555556099</c:v>
                </c:pt>
                <c:pt idx="1104">
                  <c:v>1.22500000000006</c:v>
                </c:pt>
                <c:pt idx="1105">
                  <c:v>1.2256944444444999</c:v>
                </c:pt>
                <c:pt idx="1106">
                  <c:v>1.22638888888894</c:v>
                </c:pt>
                <c:pt idx="1107">
                  <c:v>1.2270833333333899</c:v>
                </c:pt>
                <c:pt idx="1108">
                  <c:v>1.22777777777783</c:v>
                </c:pt>
                <c:pt idx="1109">
                  <c:v>1.2284722222222799</c:v>
                </c:pt>
                <c:pt idx="1110">
                  <c:v>1.22916666666672</c:v>
                </c:pt>
                <c:pt idx="1111">
                  <c:v>1.2298611111111699</c:v>
                </c:pt>
                <c:pt idx="1112">
                  <c:v>1.23055555555561</c:v>
                </c:pt>
                <c:pt idx="1113">
                  <c:v>1.2312500000000599</c:v>
                </c:pt>
                <c:pt idx="1114">
                  <c:v>1.2319444444445</c:v>
                </c:pt>
                <c:pt idx="1115">
                  <c:v>1.2326388888889399</c:v>
                </c:pt>
                <c:pt idx="1116">
                  <c:v>1.23333333333339</c:v>
                </c:pt>
                <c:pt idx="1117">
                  <c:v>1.2340277777778299</c:v>
                </c:pt>
                <c:pt idx="1118">
                  <c:v>1.23472222222228</c:v>
                </c:pt>
                <c:pt idx="1119">
                  <c:v>1.2354166666667199</c:v>
                </c:pt>
                <c:pt idx="1120">
                  <c:v>1.23611111111117</c:v>
                </c:pt>
                <c:pt idx="1121">
                  <c:v>1.2368055555556099</c:v>
                </c:pt>
                <c:pt idx="1122">
                  <c:v>1.23750000000006</c:v>
                </c:pt>
                <c:pt idx="1123">
                  <c:v>1.2381944444445001</c:v>
                </c:pt>
                <c:pt idx="1124">
                  <c:v>1.23888888888895</c:v>
                </c:pt>
                <c:pt idx="1125">
                  <c:v>1.2395833333333901</c:v>
                </c:pt>
                <c:pt idx="1126">
                  <c:v>1.24027777777783</c:v>
                </c:pt>
                <c:pt idx="1127">
                  <c:v>1.2409722222222801</c:v>
                </c:pt>
                <c:pt idx="1128">
                  <c:v>1.24166666666672</c:v>
                </c:pt>
                <c:pt idx="1129">
                  <c:v>1.2423611111111701</c:v>
                </c:pt>
                <c:pt idx="1130">
                  <c:v>1.24305555555561</c:v>
                </c:pt>
                <c:pt idx="1131">
                  <c:v>1.2437500000000601</c:v>
                </c:pt>
                <c:pt idx="1132">
                  <c:v>1.2444444444445</c:v>
                </c:pt>
                <c:pt idx="1133">
                  <c:v>1.2451388888889501</c:v>
                </c:pt>
                <c:pt idx="1134">
                  <c:v>1.24583333333339</c:v>
                </c:pt>
                <c:pt idx="1135">
                  <c:v>1.2465277777778301</c:v>
                </c:pt>
                <c:pt idx="1136">
                  <c:v>1.24722222222228</c:v>
                </c:pt>
                <c:pt idx="1137">
                  <c:v>1.2479166666667201</c:v>
                </c:pt>
                <c:pt idx="1138">
                  <c:v>1.24861111111117</c:v>
                </c:pt>
                <c:pt idx="1139">
                  <c:v>1.2493055555556101</c:v>
                </c:pt>
                <c:pt idx="1140">
                  <c:v>1.25000000000006</c:v>
                </c:pt>
                <c:pt idx="1141">
                  <c:v>1.2506944444445001</c:v>
                </c:pt>
                <c:pt idx="1142">
                  <c:v>1.2513888888889499</c:v>
                </c:pt>
                <c:pt idx="1143">
                  <c:v>1.2520833333333901</c:v>
                </c:pt>
                <c:pt idx="1144">
                  <c:v>1.2527777777778399</c:v>
                </c:pt>
                <c:pt idx="1145">
                  <c:v>1.2534722222222801</c:v>
                </c:pt>
                <c:pt idx="1146">
                  <c:v>1.2541666666667199</c:v>
                </c:pt>
                <c:pt idx="1147">
                  <c:v>1.25486111111117</c:v>
                </c:pt>
                <c:pt idx="1148">
                  <c:v>1.2555555555556099</c:v>
                </c:pt>
                <c:pt idx="1149">
                  <c:v>1.25625000000006</c:v>
                </c:pt>
                <c:pt idx="1150">
                  <c:v>1.2569444444444999</c:v>
                </c:pt>
                <c:pt idx="1151">
                  <c:v>1.25763888888895</c:v>
                </c:pt>
                <c:pt idx="1152">
                  <c:v>1.2583333333333899</c:v>
                </c:pt>
                <c:pt idx="1153">
                  <c:v>1.25902777777784</c:v>
                </c:pt>
                <c:pt idx="1154">
                  <c:v>1.2597222222222799</c:v>
                </c:pt>
                <c:pt idx="1155">
                  <c:v>1.26041666666672</c:v>
                </c:pt>
                <c:pt idx="1156">
                  <c:v>1.2611111111111699</c:v>
                </c:pt>
                <c:pt idx="1157">
                  <c:v>1.26180555555561</c:v>
                </c:pt>
                <c:pt idx="1158">
                  <c:v>1.2625000000000599</c:v>
                </c:pt>
                <c:pt idx="1159">
                  <c:v>1.2631944444445</c:v>
                </c:pt>
                <c:pt idx="1160">
                  <c:v>1.2638888888889499</c:v>
                </c:pt>
                <c:pt idx="1161">
                  <c:v>1.26458333333339</c:v>
                </c:pt>
                <c:pt idx="1162">
                  <c:v>1.2652777777778399</c:v>
                </c:pt>
                <c:pt idx="1163">
                  <c:v>1.26597222222228</c:v>
                </c:pt>
                <c:pt idx="1164">
                  <c:v>1.2666666666667299</c:v>
                </c:pt>
                <c:pt idx="1165">
                  <c:v>1.26736111111117</c:v>
                </c:pt>
                <c:pt idx="1166">
                  <c:v>1.2680555555556099</c:v>
                </c:pt>
                <c:pt idx="1167">
                  <c:v>1.26875000000006</c:v>
                </c:pt>
                <c:pt idx="1168">
                  <c:v>1.2694444444445001</c:v>
                </c:pt>
                <c:pt idx="1169">
                  <c:v>1.27013888888895</c:v>
                </c:pt>
                <c:pt idx="1170">
                  <c:v>1.2708333333333901</c:v>
                </c:pt>
                <c:pt idx="1171">
                  <c:v>1.27152777777784</c:v>
                </c:pt>
                <c:pt idx="1172">
                  <c:v>1.2722222222222801</c:v>
                </c:pt>
                <c:pt idx="1173">
                  <c:v>1.27291666666673</c:v>
                </c:pt>
                <c:pt idx="1174">
                  <c:v>1.2736111111111701</c:v>
                </c:pt>
                <c:pt idx="1175">
                  <c:v>1.27430555555561</c:v>
                </c:pt>
                <c:pt idx="1176">
                  <c:v>1.2750000000000601</c:v>
                </c:pt>
                <c:pt idx="1177">
                  <c:v>1.2756944444445</c:v>
                </c:pt>
                <c:pt idx="1178">
                  <c:v>1.2763888888889501</c:v>
                </c:pt>
                <c:pt idx="1179">
                  <c:v>1.27708333333339</c:v>
                </c:pt>
                <c:pt idx="1180">
                  <c:v>1.2777777777778401</c:v>
                </c:pt>
                <c:pt idx="1181">
                  <c:v>1.27847222222228</c:v>
                </c:pt>
                <c:pt idx="1182">
                  <c:v>1.2791666666667301</c:v>
                </c:pt>
                <c:pt idx="1183">
                  <c:v>1.27986111111117</c:v>
                </c:pt>
                <c:pt idx="1184">
                  <c:v>1.2805555555556201</c:v>
                </c:pt>
                <c:pt idx="1185">
                  <c:v>1.28125000000006</c:v>
                </c:pt>
                <c:pt idx="1186">
                  <c:v>1.2819444444445001</c:v>
                </c:pt>
                <c:pt idx="1187">
                  <c:v>1.2826388888889499</c:v>
                </c:pt>
                <c:pt idx="1188">
                  <c:v>1.2833333333333901</c:v>
                </c:pt>
                <c:pt idx="1189">
                  <c:v>1.2840277777778399</c:v>
                </c:pt>
                <c:pt idx="1190">
                  <c:v>1.2847222222222801</c:v>
                </c:pt>
                <c:pt idx="1191">
                  <c:v>1.2854166666667299</c:v>
                </c:pt>
                <c:pt idx="1192">
                  <c:v>1.28611111111117</c:v>
                </c:pt>
                <c:pt idx="1193">
                  <c:v>1.2868055555556199</c:v>
                </c:pt>
                <c:pt idx="1194">
                  <c:v>1.28750000000006</c:v>
                </c:pt>
                <c:pt idx="1195">
                  <c:v>1.2881944444444999</c:v>
                </c:pt>
                <c:pt idx="1196">
                  <c:v>1.28888888888895</c:v>
                </c:pt>
                <c:pt idx="1197">
                  <c:v>1.2895833333333899</c:v>
                </c:pt>
                <c:pt idx="1198">
                  <c:v>1.29027777777784</c:v>
                </c:pt>
                <c:pt idx="1199">
                  <c:v>1.2909722222222799</c:v>
                </c:pt>
                <c:pt idx="1200">
                  <c:v>1.29166666666673</c:v>
                </c:pt>
                <c:pt idx="1201">
                  <c:v>1.2923611111111699</c:v>
                </c:pt>
                <c:pt idx="1202">
                  <c:v>1.29305555555562</c:v>
                </c:pt>
                <c:pt idx="1203">
                  <c:v>1.2937500000000599</c:v>
                </c:pt>
                <c:pt idx="1204">
                  <c:v>1.29444444444451</c:v>
                </c:pt>
                <c:pt idx="1205">
                  <c:v>1.2951388888889499</c:v>
                </c:pt>
                <c:pt idx="1206">
                  <c:v>1.29583333333339</c:v>
                </c:pt>
                <c:pt idx="1207">
                  <c:v>1.2965277777778399</c:v>
                </c:pt>
                <c:pt idx="1208">
                  <c:v>1.29722222222228</c:v>
                </c:pt>
                <c:pt idx="1209">
                  <c:v>1.2979166666667299</c:v>
                </c:pt>
                <c:pt idx="1210">
                  <c:v>1.29861111111117</c:v>
                </c:pt>
                <c:pt idx="1211">
                  <c:v>1.2993055555556201</c:v>
                </c:pt>
                <c:pt idx="1212">
                  <c:v>1.30000000000006</c:v>
                </c:pt>
                <c:pt idx="1213">
                  <c:v>1.3006944444445101</c:v>
                </c:pt>
                <c:pt idx="1214">
                  <c:v>1.30138888888895</c:v>
                </c:pt>
                <c:pt idx="1215">
                  <c:v>1.3020833333333901</c:v>
                </c:pt>
                <c:pt idx="1216">
                  <c:v>1.30277777777784</c:v>
                </c:pt>
                <c:pt idx="1217">
                  <c:v>1.3034722222222801</c:v>
                </c:pt>
                <c:pt idx="1218">
                  <c:v>1.30416666666673</c:v>
                </c:pt>
                <c:pt idx="1219">
                  <c:v>1.3048611111111701</c:v>
                </c:pt>
                <c:pt idx="1220">
                  <c:v>1.30555555555562</c:v>
                </c:pt>
                <c:pt idx="1221">
                  <c:v>1.3062500000000601</c:v>
                </c:pt>
                <c:pt idx="1222">
                  <c:v>1.30694444444451</c:v>
                </c:pt>
                <c:pt idx="1223">
                  <c:v>1.3076388888889501</c:v>
                </c:pt>
                <c:pt idx="1224">
                  <c:v>1.3083333333334</c:v>
                </c:pt>
                <c:pt idx="1225">
                  <c:v>1.3090277777778401</c:v>
                </c:pt>
                <c:pt idx="1226">
                  <c:v>1.30972222222228</c:v>
                </c:pt>
                <c:pt idx="1227">
                  <c:v>1.3104166666667301</c:v>
                </c:pt>
                <c:pt idx="1228">
                  <c:v>1.31111111111117</c:v>
                </c:pt>
                <c:pt idx="1229">
                  <c:v>1.3118055555556201</c:v>
                </c:pt>
                <c:pt idx="1230">
                  <c:v>1.31250000000006</c:v>
                </c:pt>
                <c:pt idx="1231">
                  <c:v>1.3131944444445101</c:v>
                </c:pt>
                <c:pt idx="1232">
                  <c:v>1.3138888888889499</c:v>
                </c:pt>
                <c:pt idx="1233">
                  <c:v>1.3145833333334001</c:v>
                </c:pt>
                <c:pt idx="1234">
                  <c:v>1.3152777777778399</c:v>
                </c:pt>
                <c:pt idx="1235">
                  <c:v>1.3159722222222801</c:v>
                </c:pt>
                <c:pt idx="1236">
                  <c:v>1.3166666666667299</c:v>
                </c:pt>
                <c:pt idx="1237">
                  <c:v>1.31736111111117</c:v>
                </c:pt>
                <c:pt idx="1238">
                  <c:v>1.3180555555556199</c:v>
                </c:pt>
                <c:pt idx="1239">
                  <c:v>1.31875000000006</c:v>
                </c:pt>
                <c:pt idx="1240">
                  <c:v>1.3194444444445099</c:v>
                </c:pt>
                <c:pt idx="1241">
                  <c:v>1.32013888888895</c:v>
                </c:pt>
                <c:pt idx="1242">
                  <c:v>1.3208333333333999</c:v>
                </c:pt>
                <c:pt idx="1243">
                  <c:v>1.32152777777784</c:v>
                </c:pt>
                <c:pt idx="1244">
                  <c:v>1.3222222222222899</c:v>
                </c:pt>
                <c:pt idx="1245">
                  <c:v>1.32291666666673</c:v>
                </c:pt>
                <c:pt idx="1246">
                  <c:v>1.3236111111111699</c:v>
                </c:pt>
                <c:pt idx="1247">
                  <c:v>1.32430555555562</c:v>
                </c:pt>
                <c:pt idx="1248">
                  <c:v>1.3250000000000599</c:v>
                </c:pt>
                <c:pt idx="1249">
                  <c:v>1.32569444444451</c:v>
                </c:pt>
                <c:pt idx="1250">
                  <c:v>1.3263888888889499</c:v>
                </c:pt>
                <c:pt idx="1251">
                  <c:v>1.3270833333334</c:v>
                </c:pt>
                <c:pt idx="1252">
                  <c:v>1.3277777777778399</c:v>
                </c:pt>
                <c:pt idx="1253">
                  <c:v>1.32847222222229</c:v>
                </c:pt>
                <c:pt idx="1254">
                  <c:v>1.3291666666667299</c:v>
                </c:pt>
                <c:pt idx="1255">
                  <c:v>1.32986111111117</c:v>
                </c:pt>
                <c:pt idx="1256">
                  <c:v>1.3305555555556201</c:v>
                </c:pt>
                <c:pt idx="1257">
                  <c:v>1.33125000000006</c:v>
                </c:pt>
                <c:pt idx="1258">
                  <c:v>1.3319444444445101</c:v>
                </c:pt>
                <c:pt idx="1259">
                  <c:v>1.33263888888895</c:v>
                </c:pt>
                <c:pt idx="1260">
                  <c:v>1.3333333333334001</c:v>
                </c:pt>
                <c:pt idx="1261">
                  <c:v>1.33402777777784</c:v>
                </c:pt>
                <c:pt idx="1262">
                  <c:v>1.3347222222222901</c:v>
                </c:pt>
                <c:pt idx="1263">
                  <c:v>1.33541666666673</c:v>
                </c:pt>
                <c:pt idx="1264">
                  <c:v>1.3361111111111801</c:v>
                </c:pt>
                <c:pt idx="1265">
                  <c:v>1.33680555555562</c:v>
                </c:pt>
                <c:pt idx="1266">
                  <c:v>1.3375000000000601</c:v>
                </c:pt>
                <c:pt idx="1267">
                  <c:v>1.33819444444451</c:v>
                </c:pt>
                <c:pt idx="1268">
                  <c:v>1.3388888888889501</c:v>
                </c:pt>
                <c:pt idx="1269">
                  <c:v>1.3395833333334</c:v>
                </c:pt>
                <c:pt idx="1270">
                  <c:v>1.3402777777778401</c:v>
                </c:pt>
                <c:pt idx="1271">
                  <c:v>1.34097222222229</c:v>
                </c:pt>
                <c:pt idx="1272">
                  <c:v>1.3416666666667301</c:v>
                </c:pt>
                <c:pt idx="1273">
                  <c:v>1.3423611111111799</c:v>
                </c:pt>
                <c:pt idx="1274">
                  <c:v>1.3430555555556201</c:v>
                </c:pt>
                <c:pt idx="1275">
                  <c:v>1.34375000000006</c:v>
                </c:pt>
                <c:pt idx="1276">
                  <c:v>1.3444444444445101</c:v>
                </c:pt>
                <c:pt idx="1277">
                  <c:v>1.3451388888889499</c:v>
                </c:pt>
                <c:pt idx="1278">
                  <c:v>1.3458333333334001</c:v>
                </c:pt>
                <c:pt idx="1279">
                  <c:v>1.3465277777778399</c:v>
                </c:pt>
                <c:pt idx="1280">
                  <c:v>1.34722222222229</c:v>
                </c:pt>
                <c:pt idx="1281">
                  <c:v>1.3479166666667299</c:v>
                </c:pt>
                <c:pt idx="1282">
                  <c:v>1.34861111111118</c:v>
                </c:pt>
                <c:pt idx="1283">
                  <c:v>1.3493055555556199</c:v>
                </c:pt>
                <c:pt idx="1284">
                  <c:v>1.35000000000006</c:v>
                </c:pt>
                <c:pt idx="1285">
                  <c:v>1.3506944444445099</c:v>
                </c:pt>
                <c:pt idx="1286">
                  <c:v>1.35138888888895</c:v>
                </c:pt>
                <c:pt idx="1287">
                  <c:v>1.3520833333333999</c:v>
                </c:pt>
                <c:pt idx="1288">
                  <c:v>1.35277777777784</c:v>
                </c:pt>
                <c:pt idx="1289">
                  <c:v>1.3534722222222899</c:v>
                </c:pt>
                <c:pt idx="1290">
                  <c:v>1.35416666666673</c:v>
                </c:pt>
                <c:pt idx="1291">
                  <c:v>1.3548611111111799</c:v>
                </c:pt>
                <c:pt idx="1292">
                  <c:v>1.35555555555562</c:v>
                </c:pt>
                <c:pt idx="1293">
                  <c:v>1.3562500000000699</c:v>
                </c:pt>
                <c:pt idx="1294">
                  <c:v>1.35694444444451</c:v>
                </c:pt>
                <c:pt idx="1295">
                  <c:v>1.3576388888889499</c:v>
                </c:pt>
                <c:pt idx="1296">
                  <c:v>1.3583333333334</c:v>
                </c:pt>
                <c:pt idx="1297">
                  <c:v>1.3590277777778399</c:v>
                </c:pt>
                <c:pt idx="1298">
                  <c:v>1.35972222222229</c:v>
                </c:pt>
                <c:pt idx="1299">
                  <c:v>1.3604166666667299</c:v>
                </c:pt>
                <c:pt idx="1300">
                  <c:v>1.36111111111118</c:v>
                </c:pt>
                <c:pt idx="1301">
                  <c:v>1.3618055555556201</c:v>
                </c:pt>
                <c:pt idx="1302">
                  <c:v>1.36250000000007</c:v>
                </c:pt>
                <c:pt idx="1303">
                  <c:v>1.3631944444445101</c:v>
                </c:pt>
                <c:pt idx="1304">
                  <c:v>1.36388888888895</c:v>
                </c:pt>
                <c:pt idx="1305">
                  <c:v>1.3645833333334001</c:v>
                </c:pt>
                <c:pt idx="1306">
                  <c:v>1.36527777777784</c:v>
                </c:pt>
                <c:pt idx="1307">
                  <c:v>1.3659722222222901</c:v>
                </c:pt>
                <c:pt idx="1308">
                  <c:v>1.36666666666673</c:v>
                </c:pt>
                <c:pt idx="1309">
                  <c:v>1.3673611111111801</c:v>
                </c:pt>
                <c:pt idx="1310">
                  <c:v>1.36805555555562</c:v>
                </c:pt>
                <c:pt idx="1311">
                  <c:v>1.3687500000000701</c:v>
                </c:pt>
                <c:pt idx="1312">
                  <c:v>1.36944444444451</c:v>
                </c:pt>
                <c:pt idx="1313">
                  <c:v>1.3701388888889601</c:v>
                </c:pt>
                <c:pt idx="1314">
                  <c:v>1.3708333333334</c:v>
                </c:pt>
                <c:pt idx="1315">
                  <c:v>1.3715277777778401</c:v>
                </c:pt>
                <c:pt idx="1316">
                  <c:v>1.37222222222229</c:v>
                </c:pt>
                <c:pt idx="1317">
                  <c:v>1.3729166666667301</c:v>
                </c:pt>
                <c:pt idx="1318">
                  <c:v>1.3736111111111799</c:v>
                </c:pt>
                <c:pt idx="1319">
                  <c:v>1.3743055555556201</c:v>
                </c:pt>
                <c:pt idx="1320">
                  <c:v>1.3750000000000699</c:v>
                </c:pt>
                <c:pt idx="1321">
                  <c:v>1.3756944444445101</c:v>
                </c:pt>
                <c:pt idx="1322">
                  <c:v>1.3763888888889599</c:v>
                </c:pt>
                <c:pt idx="1323">
                  <c:v>1.3770833333334001</c:v>
                </c:pt>
                <c:pt idx="1324">
                  <c:v>1.3777777777778399</c:v>
                </c:pt>
                <c:pt idx="1325">
                  <c:v>1.37847222222229</c:v>
                </c:pt>
                <c:pt idx="1326">
                  <c:v>1.3791666666667299</c:v>
                </c:pt>
                <c:pt idx="1327">
                  <c:v>1.37986111111118</c:v>
                </c:pt>
                <c:pt idx="1328">
                  <c:v>1.3805555555556199</c:v>
                </c:pt>
                <c:pt idx="1329">
                  <c:v>1.38125000000007</c:v>
                </c:pt>
                <c:pt idx="1330">
                  <c:v>1.3819444444445099</c:v>
                </c:pt>
                <c:pt idx="1331">
                  <c:v>1.38263888888896</c:v>
                </c:pt>
                <c:pt idx="1332">
                  <c:v>1.3833333333333999</c:v>
                </c:pt>
                <c:pt idx="1333">
                  <c:v>1.38402777777785</c:v>
                </c:pt>
                <c:pt idx="1334">
                  <c:v>1.3847222222222899</c:v>
                </c:pt>
                <c:pt idx="1335">
                  <c:v>1.38541666666673</c:v>
                </c:pt>
                <c:pt idx="1336">
                  <c:v>1.3861111111111799</c:v>
                </c:pt>
                <c:pt idx="1337">
                  <c:v>1.38680555555562</c:v>
                </c:pt>
                <c:pt idx="1338">
                  <c:v>1.3875000000000699</c:v>
                </c:pt>
                <c:pt idx="1339">
                  <c:v>1.38819444444451</c:v>
                </c:pt>
                <c:pt idx="1340">
                  <c:v>1.3888888888889599</c:v>
                </c:pt>
                <c:pt idx="1341">
                  <c:v>1.3895833333334</c:v>
                </c:pt>
                <c:pt idx="1342">
                  <c:v>1.3902777777778501</c:v>
                </c:pt>
                <c:pt idx="1343">
                  <c:v>1.39097222222229</c:v>
                </c:pt>
                <c:pt idx="1344">
                  <c:v>1.3916666666667299</c:v>
                </c:pt>
                <c:pt idx="1345">
                  <c:v>1.39236111111118</c:v>
                </c:pt>
                <c:pt idx="1346">
                  <c:v>1.3930555555556201</c:v>
                </c:pt>
                <c:pt idx="1347">
                  <c:v>1.39375000000007</c:v>
                </c:pt>
                <c:pt idx="1348">
                  <c:v>1.3944444444445101</c:v>
                </c:pt>
                <c:pt idx="1349">
                  <c:v>1.39513888888896</c:v>
                </c:pt>
                <c:pt idx="1350">
                  <c:v>1.3958333333334001</c:v>
                </c:pt>
                <c:pt idx="1351">
                  <c:v>1.39652777777785</c:v>
                </c:pt>
                <c:pt idx="1352">
                  <c:v>1.3972222222222901</c:v>
                </c:pt>
                <c:pt idx="1353">
                  <c:v>1.39791666666674</c:v>
                </c:pt>
                <c:pt idx="1354">
                  <c:v>1.3986111111111801</c:v>
                </c:pt>
                <c:pt idx="1355">
                  <c:v>1.39930555555562</c:v>
                </c:pt>
                <c:pt idx="1356">
                  <c:v>1.4000000000000701</c:v>
                </c:pt>
                <c:pt idx="1357">
                  <c:v>1.40069444444451</c:v>
                </c:pt>
                <c:pt idx="1358">
                  <c:v>1.4013888888889601</c:v>
                </c:pt>
                <c:pt idx="1359">
                  <c:v>1.4020833333334</c:v>
                </c:pt>
                <c:pt idx="1360">
                  <c:v>1.4027777777778501</c:v>
                </c:pt>
                <c:pt idx="1361">
                  <c:v>1.40347222222229</c:v>
                </c:pt>
                <c:pt idx="1362">
                  <c:v>1.4041666666667401</c:v>
                </c:pt>
                <c:pt idx="1363">
                  <c:v>1.4048611111111799</c:v>
                </c:pt>
                <c:pt idx="1364">
                  <c:v>1.4055555555556201</c:v>
                </c:pt>
                <c:pt idx="1365">
                  <c:v>1.4062500000000699</c:v>
                </c:pt>
                <c:pt idx="1366">
                  <c:v>1.4069444444445101</c:v>
                </c:pt>
                <c:pt idx="1367">
                  <c:v>1.4076388888889599</c:v>
                </c:pt>
                <c:pt idx="1368">
                  <c:v>1.4083333333334001</c:v>
                </c:pt>
                <c:pt idx="1369">
                  <c:v>1.4090277777778499</c:v>
                </c:pt>
                <c:pt idx="1370">
                  <c:v>1.40972222222229</c:v>
                </c:pt>
                <c:pt idx="1371">
                  <c:v>1.4104166666667399</c:v>
                </c:pt>
                <c:pt idx="1372">
                  <c:v>1.41111111111118</c:v>
                </c:pt>
                <c:pt idx="1373">
                  <c:v>1.4118055555556299</c:v>
                </c:pt>
                <c:pt idx="1374">
                  <c:v>1.41250000000007</c:v>
                </c:pt>
                <c:pt idx="1375">
                  <c:v>1.4131944444445099</c:v>
                </c:pt>
                <c:pt idx="1376">
                  <c:v>1.41388888888896</c:v>
                </c:pt>
                <c:pt idx="1377">
                  <c:v>1.4145833333333999</c:v>
                </c:pt>
                <c:pt idx="1378">
                  <c:v>1.41527777777785</c:v>
                </c:pt>
                <c:pt idx="1379">
                  <c:v>1.4159722222222899</c:v>
                </c:pt>
                <c:pt idx="1380">
                  <c:v>1.41666666666674</c:v>
                </c:pt>
                <c:pt idx="1381">
                  <c:v>1.4173611111111799</c:v>
                </c:pt>
                <c:pt idx="1382">
                  <c:v>1.41805555555563</c:v>
                </c:pt>
                <c:pt idx="1383">
                  <c:v>1.4187500000000699</c:v>
                </c:pt>
                <c:pt idx="1384">
                  <c:v>1.41944444444451</c:v>
                </c:pt>
                <c:pt idx="1385">
                  <c:v>1.4201388888889599</c:v>
                </c:pt>
                <c:pt idx="1386">
                  <c:v>1.4208333333334</c:v>
                </c:pt>
                <c:pt idx="1387">
                  <c:v>1.4215277777778501</c:v>
                </c:pt>
                <c:pt idx="1388">
                  <c:v>1.42222222222229</c:v>
                </c:pt>
                <c:pt idx="1389">
                  <c:v>1.4229166666667401</c:v>
                </c:pt>
                <c:pt idx="1390">
                  <c:v>1.42361111111118</c:v>
                </c:pt>
                <c:pt idx="1391">
                  <c:v>1.4243055555556301</c:v>
                </c:pt>
                <c:pt idx="1392">
                  <c:v>1.42500000000007</c:v>
                </c:pt>
                <c:pt idx="1393">
                  <c:v>1.4256944444445201</c:v>
                </c:pt>
                <c:pt idx="1394">
                  <c:v>1.42638888888896</c:v>
                </c:pt>
                <c:pt idx="1395">
                  <c:v>1.4270833333334001</c:v>
                </c:pt>
                <c:pt idx="1396">
                  <c:v>1.42777777777785</c:v>
                </c:pt>
                <c:pt idx="1397">
                  <c:v>1.4284722222222901</c:v>
                </c:pt>
                <c:pt idx="1398">
                  <c:v>1.42916666666674</c:v>
                </c:pt>
                <c:pt idx="1399">
                  <c:v>1.4298611111111801</c:v>
                </c:pt>
                <c:pt idx="1400">
                  <c:v>1.43055555555563</c:v>
                </c:pt>
                <c:pt idx="1401">
                  <c:v>1.4312500000000701</c:v>
                </c:pt>
                <c:pt idx="1402">
                  <c:v>1.43194444444452</c:v>
                </c:pt>
                <c:pt idx="1403">
                  <c:v>1.4326388888889601</c:v>
                </c:pt>
                <c:pt idx="1404">
                  <c:v>1.4333333333334</c:v>
                </c:pt>
                <c:pt idx="1405">
                  <c:v>1.4340277777778501</c:v>
                </c:pt>
                <c:pt idx="1406">
                  <c:v>1.43472222222229</c:v>
                </c:pt>
                <c:pt idx="1407">
                  <c:v>1.4354166666667401</c:v>
                </c:pt>
                <c:pt idx="1408">
                  <c:v>1.4361111111111799</c:v>
                </c:pt>
                <c:pt idx="1409">
                  <c:v>1.4368055555556301</c:v>
                </c:pt>
                <c:pt idx="1410">
                  <c:v>1.4375000000000699</c:v>
                </c:pt>
                <c:pt idx="1411">
                  <c:v>1.43819444444452</c:v>
                </c:pt>
                <c:pt idx="1412">
                  <c:v>1.4388888888889599</c:v>
                </c:pt>
                <c:pt idx="1413">
                  <c:v>1.43958333333341</c:v>
                </c:pt>
                <c:pt idx="1414">
                  <c:v>1.4402777777778499</c:v>
                </c:pt>
                <c:pt idx="1415">
                  <c:v>1.44097222222229</c:v>
                </c:pt>
                <c:pt idx="1416">
                  <c:v>1.4416666666667399</c:v>
                </c:pt>
                <c:pt idx="1417">
                  <c:v>1.44236111111118</c:v>
                </c:pt>
                <c:pt idx="1418">
                  <c:v>1.4430555555556299</c:v>
                </c:pt>
                <c:pt idx="1419">
                  <c:v>1.44375000000007</c:v>
                </c:pt>
                <c:pt idx="1420">
                  <c:v>1.4444444444445199</c:v>
                </c:pt>
                <c:pt idx="1421">
                  <c:v>1.44513888888896</c:v>
                </c:pt>
                <c:pt idx="1422">
                  <c:v>1.4458333333334099</c:v>
                </c:pt>
                <c:pt idx="1423">
                  <c:v>1.44652777777785</c:v>
                </c:pt>
                <c:pt idx="1424">
                  <c:v>1.4472222222222899</c:v>
                </c:pt>
                <c:pt idx="1425">
                  <c:v>1.44791666666674</c:v>
                </c:pt>
                <c:pt idx="1426">
                  <c:v>1.4486111111111799</c:v>
                </c:pt>
                <c:pt idx="1427">
                  <c:v>1.44930555555563</c:v>
                </c:pt>
                <c:pt idx="1428">
                  <c:v>1.4500000000000699</c:v>
                </c:pt>
                <c:pt idx="1429">
                  <c:v>1.45069444444452</c:v>
                </c:pt>
                <c:pt idx="1430">
                  <c:v>1.4513888888889599</c:v>
                </c:pt>
                <c:pt idx="1431">
                  <c:v>1.45208333333341</c:v>
                </c:pt>
                <c:pt idx="1432">
                  <c:v>1.4527777777778501</c:v>
                </c:pt>
                <c:pt idx="1433">
                  <c:v>1.4534722222223</c:v>
                </c:pt>
                <c:pt idx="1434">
                  <c:v>1.4541666666667401</c:v>
                </c:pt>
                <c:pt idx="1435">
                  <c:v>1.45486111111118</c:v>
                </c:pt>
                <c:pt idx="1436">
                  <c:v>1.4555555555556301</c:v>
                </c:pt>
                <c:pt idx="1437">
                  <c:v>1.45625000000007</c:v>
                </c:pt>
                <c:pt idx="1438">
                  <c:v>1.4569444444445201</c:v>
                </c:pt>
                <c:pt idx="1439">
                  <c:v>1.45763888888896</c:v>
                </c:pt>
                <c:pt idx="1440">
                  <c:v>1.4583333333334101</c:v>
                </c:pt>
                <c:pt idx="1441">
                  <c:v>1.45902777777785</c:v>
                </c:pt>
                <c:pt idx="1442">
                  <c:v>1.4597222222223001</c:v>
                </c:pt>
                <c:pt idx="1443">
                  <c:v>1.46041666666674</c:v>
                </c:pt>
                <c:pt idx="1444">
                  <c:v>1.4611111111111801</c:v>
                </c:pt>
                <c:pt idx="1445">
                  <c:v>1.46180555555563</c:v>
                </c:pt>
                <c:pt idx="1446">
                  <c:v>1.4625000000000701</c:v>
                </c:pt>
                <c:pt idx="1447">
                  <c:v>1.46319444444452</c:v>
                </c:pt>
                <c:pt idx="1448">
                  <c:v>1.4638888888889601</c:v>
                </c:pt>
                <c:pt idx="1449">
                  <c:v>1.46458333333341</c:v>
                </c:pt>
                <c:pt idx="1450">
                  <c:v>1.4652777777778501</c:v>
                </c:pt>
                <c:pt idx="1451">
                  <c:v>1.4659722222222999</c:v>
                </c:pt>
                <c:pt idx="1452">
                  <c:v>1.4666666666667401</c:v>
                </c:pt>
                <c:pt idx="1453">
                  <c:v>1.4673611111111799</c:v>
                </c:pt>
                <c:pt idx="1454">
                  <c:v>1.4680555555556301</c:v>
                </c:pt>
                <c:pt idx="1455">
                  <c:v>1.4687500000000699</c:v>
                </c:pt>
                <c:pt idx="1456">
                  <c:v>1.46944444444452</c:v>
                </c:pt>
                <c:pt idx="1457">
                  <c:v>1.4701388888889599</c:v>
                </c:pt>
                <c:pt idx="1458">
                  <c:v>1.47083333333341</c:v>
                </c:pt>
                <c:pt idx="1459">
                  <c:v>1.4715277777778499</c:v>
                </c:pt>
                <c:pt idx="1460">
                  <c:v>1.4722222222223</c:v>
                </c:pt>
                <c:pt idx="1461">
                  <c:v>1.4729166666667399</c:v>
                </c:pt>
                <c:pt idx="1462">
                  <c:v>1.47361111111119</c:v>
                </c:pt>
                <c:pt idx="1463">
                  <c:v>1.4743055555556299</c:v>
                </c:pt>
                <c:pt idx="1464">
                  <c:v>1.47500000000007</c:v>
                </c:pt>
                <c:pt idx="1465">
                  <c:v>1.4756944444445199</c:v>
                </c:pt>
                <c:pt idx="1466">
                  <c:v>1.47638888888896</c:v>
                </c:pt>
                <c:pt idx="1467">
                  <c:v>1.4770833333334099</c:v>
                </c:pt>
                <c:pt idx="1468">
                  <c:v>1.47777777777785</c:v>
                </c:pt>
                <c:pt idx="1469">
                  <c:v>1.4784722222222999</c:v>
                </c:pt>
                <c:pt idx="1470">
                  <c:v>1.47916666666674</c:v>
                </c:pt>
                <c:pt idx="1471">
                  <c:v>1.4798611111111899</c:v>
                </c:pt>
                <c:pt idx="1472">
                  <c:v>1.48055555555563</c:v>
                </c:pt>
                <c:pt idx="1473">
                  <c:v>1.4812500000000699</c:v>
                </c:pt>
                <c:pt idx="1474">
                  <c:v>1.48194444444452</c:v>
                </c:pt>
                <c:pt idx="1475">
                  <c:v>1.4826388888889599</c:v>
                </c:pt>
                <c:pt idx="1476">
                  <c:v>1.48333333333341</c:v>
                </c:pt>
                <c:pt idx="1477">
                  <c:v>1.4840277777778501</c:v>
                </c:pt>
                <c:pt idx="1478">
                  <c:v>1.4847222222223</c:v>
                </c:pt>
                <c:pt idx="1479">
                  <c:v>1.4854166666667401</c:v>
                </c:pt>
                <c:pt idx="1480">
                  <c:v>1.48611111111119</c:v>
                </c:pt>
                <c:pt idx="1481">
                  <c:v>1.4868055555556301</c:v>
                </c:pt>
                <c:pt idx="1482">
                  <c:v>1.48750000000008</c:v>
                </c:pt>
                <c:pt idx="1483">
                  <c:v>1.4881944444445201</c:v>
                </c:pt>
                <c:pt idx="1484">
                  <c:v>1.48888888888896</c:v>
                </c:pt>
                <c:pt idx="1485">
                  <c:v>1.4895833333334101</c:v>
                </c:pt>
                <c:pt idx="1486">
                  <c:v>1.49027777777785</c:v>
                </c:pt>
                <c:pt idx="1487">
                  <c:v>1.4909722222223001</c:v>
                </c:pt>
                <c:pt idx="1488">
                  <c:v>1.49166666666674</c:v>
                </c:pt>
                <c:pt idx="1489">
                  <c:v>1.4923611111111901</c:v>
                </c:pt>
                <c:pt idx="1490">
                  <c:v>1.49305555555563</c:v>
                </c:pt>
                <c:pt idx="1491">
                  <c:v>1.4937500000000801</c:v>
                </c:pt>
                <c:pt idx="1492">
                  <c:v>1.49444444444452</c:v>
                </c:pt>
                <c:pt idx="1493">
                  <c:v>1.4951388888889601</c:v>
                </c:pt>
                <c:pt idx="1494">
                  <c:v>1.49583333333341</c:v>
                </c:pt>
                <c:pt idx="1495">
                  <c:v>1.4965277777778601</c:v>
                </c:pt>
                <c:pt idx="1496">
                  <c:v>1.4972222222222999</c:v>
                </c:pt>
                <c:pt idx="1497">
                  <c:v>1.4979166666667501</c:v>
                </c:pt>
                <c:pt idx="1498">
                  <c:v>1.4986111111111899</c:v>
                </c:pt>
                <c:pt idx="1499">
                  <c:v>1.4993055555556301</c:v>
                </c:pt>
                <c:pt idx="1500">
                  <c:v>1.5000000000000799</c:v>
                </c:pt>
                <c:pt idx="1501">
                  <c:v>1.50069444444452</c:v>
                </c:pt>
                <c:pt idx="1502">
                  <c:v>1.5013888888889699</c:v>
                </c:pt>
                <c:pt idx="1503">
                  <c:v>1.50208333333341</c:v>
                </c:pt>
                <c:pt idx="1504">
                  <c:v>1.5027777777778599</c:v>
                </c:pt>
                <c:pt idx="1505">
                  <c:v>1.5034722222223</c:v>
                </c:pt>
                <c:pt idx="1506">
                  <c:v>1.5041666666667499</c:v>
                </c:pt>
                <c:pt idx="1507">
                  <c:v>1.50486111111119</c:v>
                </c:pt>
                <c:pt idx="1508">
                  <c:v>1.5055555555556299</c:v>
                </c:pt>
                <c:pt idx="1509">
                  <c:v>1.50625000000008</c:v>
                </c:pt>
                <c:pt idx="1510">
                  <c:v>1.5069444444445199</c:v>
                </c:pt>
                <c:pt idx="1511">
                  <c:v>1.50763888888897</c:v>
                </c:pt>
                <c:pt idx="1512">
                  <c:v>1.5083333333334099</c:v>
                </c:pt>
                <c:pt idx="1513">
                  <c:v>1.50902777777786</c:v>
                </c:pt>
                <c:pt idx="1514">
                  <c:v>1.5097222222222999</c:v>
                </c:pt>
                <c:pt idx="1515">
                  <c:v>1.51041666666675</c:v>
                </c:pt>
                <c:pt idx="1516">
                  <c:v>1.5111111111111899</c:v>
                </c:pt>
                <c:pt idx="1517">
                  <c:v>1.51180555555564</c:v>
                </c:pt>
                <c:pt idx="1518">
                  <c:v>1.5125000000000799</c:v>
                </c:pt>
                <c:pt idx="1519">
                  <c:v>1.51319444444452</c:v>
                </c:pt>
                <c:pt idx="1520">
                  <c:v>1.5138888888889701</c:v>
                </c:pt>
                <c:pt idx="1521">
                  <c:v>1.51458333333341</c:v>
                </c:pt>
                <c:pt idx="1522">
                  <c:v>1.5152777777778601</c:v>
                </c:pt>
                <c:pt idx="1523">
                  <c:v>1.5159722222223</c:v>
                </c:pt>
                <c:pt idx="1524">
                  <c:v>1.5166666666667501</c:v>
                </c:pt>
                <c:pt idx="1525">
                  <c:v>1.51736111111119</c:v>
                </c:pt>
                <c:pt idx="1526">
                  <c:v>1.5180555555556401</c:v>
                </c:pt>
                <c:pt idx="1527">
                  <c:v>1.51875000000008</c:v>
                </c:pt>
                <c:pt idx="1528">
                  <c:v>1.5194444444445201</c:v>
                </c:pt>
                <c:pt idx="1529">
                  <c:v>1.52013888888897</c:v>
                </c:pt>
                <c:pt idx="1530">
                  <c:v>1.5208333333334101</c:v>
                </c:pt>
                <c:pt idx="1531">
                  <c:v>1.52152777777786</c:v>
                </c:pt>
                <c:pt idx="1532">
                  <c:v>1.5222222222223001</c:v>
                </c:pt>
                <c:pt idx="1533">
                  <c:v>1.52291666666675</c:v>
                </c:pt>
                <c:pt idx="1534">
                  <c:v>1.5236111111111901</c:v>
                </c:pt>
                <c:pt idx="1535">
                  <c:v>1.52430555555564</c:v>
                </c:pt>
                <c:pt idx="1536">
                  <c:v>1.5250000000000801</c:v>
                </c:pt>
                <c:pt idx="1537">
                  <c:v>1.52569444444453</c:v>
                </c:pt>
                <c:pt idx="1538">
                  <c:v>1.5263888888889701</c:v>
                </c:pt>
                <c:pt idx="1539">
                  <c:v>1.52708333333341</c:v>
                </c:pt>
                <c:pt idx="1540">
                  <c:v>1.5277777777778601</c:v>
                </c:pt>
                <c:pt idx="1541">
                  <c:v>1.5284722222222999</c:v>
                </c:pt>
                <c:pt idx="1542">
                  <c:v>1.5291666666667501</c:v>
                </c:pt>
                <c:pt idx="1543">
                  <c:v>1.5298611111111899</c:v>
                </c:pt>
                <c:pt idx="1544">
                  <c:v>1.53055555555564</c:v>
                </c:pt>
                <c:pt idx="1545">
                  <c:v>1.5312500000000799</c:v>
                </c:pt>
                <c:pt idx="1546">
                  <c:v>1.53194444444453</c:v>
                </c:pt>
                <c:pt idx="1547">
                  <c:v>1.5326388888889699</c:v>
                </c:pt>
                <c:pt idx="1548">
                  <c:v>1.53333333333341</c:v>
                </c:pt>
                <c:pt idx="1549">
                  <c:v>1.5340277777778599</c:v>
                </c:pt>
                <c:pt idx="1550">
                  <c:v>1.5347222222223</c:v>
                </c:pt>
                <c:pt idx="1551">
                  <c:v>1.5354166666667499</c:v>
                </c:pt>
                <c:pt idx="1552">
                  <c:v>1.53611111111119</c:v>
                </c:pt>
                <c:pt idx="1553">
                  <c:v>1.5368055555556399</c:v>
                </c:pt>
                <c:pt idx="1554">
                  <c:v>1.53750000000008</c:v>
                </c:pt>
                <c:pt idx="1555">
                  <c:v>1.5381944444445299</c:v>
                </c:pt>
                <c:pt idx="1556">
                  <c:v>1.53888888888897</c:v>
                </c:pt>
                <c:pt idx="1557">
                  <c:v>1.5395833333334199</c:v>
                </c:pt>
                <c:pt idx="1558">
                  <c:v>1.54027777777786</c:v>
                </c:pt>
                <c:pt idx="1559">
                  <c:v>1.5409722222222999</c:v>
                </c:pt>
                <c:pt idx="1560">
                  <c:v>1.54166666666675</c:v>
                </c:pt>
                <c:pt idx="1561">
                  <c:v>1.5423611111111899</c:v>
                </c:pt>
                <c:pt idx="1562">
                  <c:v>1.54305555555564</c:v>
                </c:pt>
                <c:pt idx="1563">
                  <c:v>1.5437500000000799</c:v>
                </c:pt>
                <c:pt idx="1564">
                  <c:v>1.54444444444453</c:v>
                </c:pt>
                <c:pt idx="1565">
                  <c:v>1.5451388888889701</c:v>
                </c:pt>
                <c:pt idx="1566">
                  <c:v>1.54583333333342</c:v>
                </c:pt>
                <c:pt idx="1567">
                  <c:v>1.5465277777778601</c:v>
                </c:pt>
                <c:pt idx="1568">
                  <c:v>1.5472222222223</c:v>
                </c:pt>
                <c:pt idx="1569">
                  <c:v>1.5479166666667501</c:v>
                </c:pt>
                <c:pt idx="1570">
                  <c:v>1.54861111111119</c:v>
                </c:pt>
                <c:pt idx="1571">
                  <c:v>1.5493055555556401</c:v>
                </c:pt>
                <c:pt idx="1572">
                  <c:v>1.55000000000008</c:v>
                </c:pt>
                <c:pt idx="1573">
                  <c:v>1.5506944444445301</c:v>
                </c:pt>
                <c:pt idx="1574">
                  <c:v>1.55138888888897</c:v>
                </c:pt>
                <c:pt idx="1575">
                  <c:v>1.5520833333334201</c:v>
                </c:pt>
                <c:pt idx="1576">
                  <c:v>1.55277777777786</c:v>
                </c:pt>
                <c:pt idx="1577">
                  <c:v>1.5534722222223101</c:v>
                </c:pt>
                <c:pt idx="1578">
                  <c:v>1.55416666666675</c:v>
                </c:pt>
                <c:pt idx="1579">
                  <c:v>1.5548611111111901</c:v>
                </c:pt>
                <c:pt idx="1580">
                  <c:v>1.55555555555564</c:v>
                </c:pt>
                <c:pt idx="1581">
                  <c:v>1.5562500000000801</c:v>
                </c:pt>
                <c:pt idx="1582">
                  <c:v>1.55694444444453</c:v>
                </c:pt>
                <c:pt idx="1583">
                  <c:v>1.5576388888889701</c:v>
                </c:pt>
                <c:pt idx="1584">
                  <c:v>1.5583333333334199</c:v>
                </c:pt>
                <c:pt idx="1585">
                  <c:v>1.5590277777778601</c:v>
                </c:pt>
                <c:pt idx="1586">
                  <c:v>1.5597222222223099</c:v>
                </c:pt>
                <c:pt idx="1587">
                  <c:v>1.5604166666667501</c:v>
                </c:pt>
                <c:pt idx="1588">
                  <c:v>1.5611111111111899</c:v>
                </c:pt>
                <c:pt idx="1589">
                  <c:v>1.56180555555564</c:v>
                </c:pt>
                <c:pt idx="1590">
                  <c:v>1.5625000000000799</c:v>
                </c:pt>
                <c:pt idx="1591">
                  <c:v>1.56319444444453</c:v>
                </c:pt>
                <c:pt idx="1592">
                  <c:v>1.5638888888889699</c:v>
                </c:pt>
                <c:pt idx="1593">
                  <c:v>1.56458333333342</c:v>
                </c:pt>
                <c:pt idx="1594">
                  <c:v>1.5652777777778599</c:v>
                </c:pt>
                <c:pt idx="1595">
                  <c:v>1.56597222222231</c:v>
                </c:pt>
                <c:pt idx="1596">
                  <c:v>1.5666666666667499</c:v>
                </c:pt>
                <c:pt idx="1597">
                  <c:v>1.5673611111112</c:v>
                </c:pt>
                <c:pt idx="1598">
                  <c:v>1.5680555555556399</c:v>
                </c:pt>
                <c:pt idx="1599">
                  <c:v>1.56875000000008</c:v>
                </c:pt>
                <c:pt idx="1600">
                  <c:v>1.5694444444445299</c:v>
                </c:pt>
                <c:pt idx="1601">
                  <c:v>1.57013888888897</c:v>
                </c:pt>
                <c:pt idx="1602">
                  <c:v>1.5708333333334199</c:v>
                </c:pt>
                <c:pt idx="1603">
                  <c:v>1.57152777777786</c:v>
                </c:pt>
                <c:pt idx="1604">
                  <c:v>1.5722222222223099</c:v>
                </c:pt>
                <c:pt idx="1605">
                  <c:v>1.57291666666675</c:v>
                </c:pt>
                <c:pt idx="1606">
                  <c:v>1.5736111111111999</c:v>
                </c:pt>
                <c:pt idx="1607">
                  <c:v>1.57430555555564</c:v>
                </c:pt>
                <c:pt idx="1608">
                  <c:v>1.5750000000000799</c:v>
                </c:pt>
                <c:pt idx="1609">
                  <c:v>1.57569444444453</c:v>
                </c:pt>
                <c:pt idx="1610">
                  <c:v>1.5763888888889701</c:v>
                </c:pt>
                <c:pt idx="1611">
                  <c:v>1.57708333333342</c:v>
                </c:pt>
                <c:pt idx="1612">
                  <c:v>1.5777777777778601</c:v>
                </c:pt>
                <c:pt idx="1613">
                  <c:v>1.57847222222231</c:v>
                </c:pt>
                <c:pt idx="1614">
                  <c:v>1.5791666666667501</c:v>
                </c:pt>
                <c:pt idx="1615">
                  <c:v>1.5798611111112</c:v>
                </c:pt>
                <c:pt idx="1616">
                  <c:v>1.5805555555556401</c:v>
                </c:pt>
                <c:pt idx="1617">
                  <c:v>1.58125000000009</c:v>
                </c:pt>
                <c:pt idx="1618">
                  <c:v>1.5819444444445301</c:v>
                </c:pt>
                <c:pt idx="1619">
                  <c:v>1.58263888888897</c:v>
                </c:pt>
                <c:pt idx="1620">
                  <c:v>1.5833333333334201</c:v>
                </c:pt>
                <c:pt idx="1621">
                  <c:v>1.58402777777786</c:v>
                </c:pt>
                <c:pt idx="1622">
                  <c:v>1.5847222222223101</c:v>
                </c:pt>
                <c:pt idx="1623">
                  <c:v>1.58541666666675</c:v>
                </c:pt>
                <c:pt idx="1624">
                  <c:v>1.5861111111112001</c:v>
                </c:pt>
                <c:pt idx="1625">
                  <c:v>1.58680555555564</c:v>
                </c:pt>
                <c:pt idx="1626">
                  <c:v>1.5875000000000901</c:v>
                </c:pt>
                <c:pt idx="1627">
                  <c:v>1.58819444444453</c:v>
                </c:pt>
                <c:pt idx="1628">
                  <c:v>1.5888888888889701</c:v>
                </c:pt>
                <c:pt idx="1629">
                  <c:v>1.5895833333334199</c:v>
                </c:pt>
                <c:pt idx="1630">
                  <c:v>1.5902777777778601</c:v>
                </c:pt>
                <c:pt idx="1631">
                  <c:v>1.5909722222223099</c:v>
                </c:pt>
                <c:pt idx="1632">
                  <c:v>1.5916666666667501</c:v>
                </c:pt>
                <c:pt idx="1633">
                  <c:v>1.5923611111111999</c:v>
                </c:pt>
                <c:pt idx="1634">
                  <c:v>1.59305555555564</c:v>
                </c:pt>
                <c:pt idx="1635">
                  <c:v>1.5937500000000899</c:v>
                </c:pt>
                <c:pt idx="1636">
                  <c:v>1.59444444444453</c:v>
                </c:pt>
                <c:pt idx="1637">
                  <c:v>1.5951388888889699</c:v>
                </c:pt>
                <c:pt idx="1638">
                  <c:v>1.59583333333342</c:v>
                </c:pt>
                <c:pt idx="1639">
                  <c:v>1.5965277777778599</c:v>
                </c:pt>
                <c:pt idx="1640">
                  <c:v>1.59722222222231</c:v>
                </c:pt>
                <c:pt idx="1641">
                  <c:v>1.5979166666667499</c:v>
                </c:pt>
                <c:pt idx="1642">
                  <c:v>1.5986111111112</c:v>
                </c:pt>
                <c:pt idx="1643">
                  <c:v>1.5993055555556399</c:v>
                </c:pt>
                <c:pt idx="1644">
                  <c:v>1.60000000000009</c:v>
                </c:pt>
                <c:pt idx="1645">
                  <c:v>1.6006944444445299</c:v>
                </c:pt>
                <c:pt idx="1646">
                  <c:v>1.60138888888898</c:v>
                </c:pt>
                <c:pt idx="1647">
                  <c:v>1.6020833333334199</c:v>
                </c:pt>
                <c:pt idx="1648">
                  <c:v>1.60277777777786</c:v>
                </c:pt>
                <c:pt idx="1649">
                  <c:v>1.6034722222223099</c:v>
                </c:pt>
                <c:pt idx="1650">
                  <c:v>1.60416666666675</c:v>
                </c:pt>
                <c:pt idx="1651">
                  <c:v>1.6048611111111999</c:v>
                </c:pt>
                <c:pt idx="1652">
                  <c:v>1.60555555555564</c:v>
                </c:pt>
                <c:pt idx="1653">
                  <c:v>1.6062500000000901</c:v>
                </c:pt>
                <c:pt idx="1654">
                  <c:v>1.60694444444453</c:v>
                </c:pt>
                <c:pt idx="1655">
                  <c:v>1.6076388888889801</c:v>
                </c:pt>
                <c:pt idx="1656">
                  <c:v>1.60833333333342</c:v>
                </c:pt>
                <c:pt idx="1657">
                  <c:v>1.6090277777778701</c:v>
                </c:pt>
                <c:pt idx="1658">
                  <c:v>1.60972222222231</c:v>
                </c:pt>
                <c:pt idx="1659">
                  <c:v>1.6104166666667501</c:v>
                </c:pt>
                <c:pt idx="1660">
                  <c:v>1.6111111111112</c:v>
                </c:pt>
                <c:pt idx="1661">
                  <c:v>1.6118055555556401</c:v>
                </c:pt>
                <c:pt idx="1662">
                  <c:v>1.61250000000009</c:v>
                </c:pt>
                <c:pt idx="1663">
                  <c:v>1.6131944444445301</c:v>
                </c:pt>
                <c:pt idx="1664">
                  <c:v>1.61388888888898</c:v>
                </c:pt>
                <c:pt idx="1665">
                  <c:v>1.6145833333334201</c:v>
                </c:pt>
                <c:pt idx="1666">
                  <c:v>1.61527777777787</c:v>
                </c:pt>
                <c:pt idx="1667">
                  <c:v>1.6159722222223101</c:v>
                </c:pt>
                <c:pt idx="1668">
                  <c:v>1.61666666666675</c:v>
                </c:pt>
                <c:pt idx="1669">
                  <c:v>1.6173611111112001</c:v>
                </c:pt>
                <c:pt idx="1670">
                  <c:v>1.61805555555564</c:v>
                </c:pt>
                <c:pt idx="1671">
                  <c:v>1.6187500000000901</c:v>
                </c:pt>
                <c:pt idx="1672">
                  <c:v>1.61944444444453</c:v>
                </c:pt>
                <c:pt idx="1673">
                  <c:v>1.6201388888889801</c:v>
                </c:pt>
                <c:pt idx="1674">
                  <c:v>1.6208333333334199</c:v>
                </c:pt>
                <c:pt idx="1675">
                  <c:v>1.62152777777787</c:v>
                </c:pt>
                <c:pt idx="1676">
                  <c:v>1.6222222222223099</c:v>
                </c:pt>
                <c:pt idx="1677">
                  <c:v>1.6229166666667501</c:v>
                </c:pt>
                <c:pt idx="1678">
                  <c:v>1.6236111111111999</c:v>
                </c:pt>
                <c:pt idx="1679">
                  <c:v>1.62430555555564</c:v>
                </c:pt>
                <c:pt idx="1680">
                  <c:v>1.6250000000000899</c:v>
                </c:pt>
                <c:pt idx="1681">
                  <c:v>1.62569444444453</c:v>
                </c:pt>
                <c:pt idx="1682">
                  <c:v>1.6263888888889799</c:v>
                </c:pt>
                <c:pt idx="1683">
                  <c:v>1.62708333333342</c:v>
                </c:pt>
                <c:pt idx="1684">
                  <c:v>1.6277777777778699</c:v>
                </c:pt>
                <c:pt idx="1685">
                  <c:v>1.62847222222231</c:v>
                </c:pt>
                <c:pt idx="1686">
                  <c:v>1.6291666666667599</c:v>
                </c:pt>
                <c:pt idx="1687">
                  <c:v>1.6298611111112</c:v>
                </c:pt>
                <c:pt idx="1688">
                  <c:v>1.6305555555556399</c:v>
                </c:pt>
                <c:pt idx="1689">
                  <c:v>1.63125000000009</c:v>
                </c:pt>
                <c:pt idx="1690">
                  <c:v>1.6319444444445299</c:v>
                </c:pt>
                <c:pt idx="1691">
                  <c:v>1.63263888888898</c:v>
                </c:pt>
                <c:pt idx="1692">
                  <c:v>1.6333333333334199</c:v>
                </c:pt>
                <c:pt idx="1693">
                  <c:v>1.63402777777787</c:v>
                </c:pt>
                <c:pt idx="1694">
                  <c:v>1.6347222222223099</c:v>
                </c:pt>
                <c:pt idx="1695">
                  <c:v>1.63541666666676</c:v>
                </c:pt>
                <c:pt idx="1696">
                  <c:v>1.6361111111111999</c:v>
                </c:pt>
                <c:pt idx="1697">
                  <c:v>1.63680555555564</c:v>
                </c:pt>
                <c:pt idx="1698">
                  <c:v>1.6375000000000901</c:v>
                </c:pt>
                <c:pt idx="1699">
                  <c:v>1.63819444444453</c:v>
                </c:pt>
                <c:pt idx="1700">
                  <c:v>1.6388888888889801</c:v>
                </c:pt>
                <c:pt idx="1701">
                  <c:v>1.63958333333342</c:v>
                </c:pt>
                <c:pt idx="1702">
                  <c:v>1.6402777777778701</c:v>
                </c:pt>
                <c:pt idx="1703">
                  <c:v>1.64097222222231</c:v>
                </c:pt>
                <c:pt idx="1704">
                  <c:v>1.6416666666667601</c:v>
                </c:pt>
                <c:pt idx="1705">
                  <c:v>1.6423611111112</c:v>
                </c:pt>
                <c:pt idx="1706">
                  <c:v>1.6430555555556501</c:v>
                </c:pt>
                <c:pt idx="1707">
                  <c:v>1.64375000000009</c:v>
                </c:pt>
                <c:pt idx="1708">
                  <c:v>1.6444444444445301</c:v>
                </c:pt>
                <c:pt idx="1709">
                  <c:v>1.64513888888898</c:v>
                </c:pt>
                <c:pt idx="1710">
                  <c:v>1.6458333333334201</c:v>
                </c:pt>
                <c:pt idx="1711">
                  <c:v>1.64652777777787</c:v>
                </c:pt>
                <c:pt idx="1712">
                  <c:v>1.6472222222223101</c:v>
                </c:pt>
                <c:pt idx="1713">
                  <c:v>1.64791666666676</c:v>
                </c:pt>
                <c:pt idx="1714">
                  <c:v>1.6486111111112001</c:v>
                </c:pt>
                <c:pt idx="1715">
                  <c:v>1.6493055555556499</c:v>
                </c:pt>
                <c:pt idx="1716">
                  <c:v>1.6500000000000901</c:v>
                </c:pt>
                <c:pt idx="1717">
                  <c:v>1.65069444444453</c:v>
                </c:pt>
                <c:pt idx="1718">
                  <c:v>1.6513888888889801</c:v>
                </c:pt>
                <c:pt idx="1719">
                  <c:v>1.6520833333334199</c:v>
                </c:pt>
                <c:pt idx="1720">
                  <c:v>1.65277777777787</c:v>
                </c:pt>
                <c:pt idx="1721">
                  <c:v>1.6534722222223099</c:v>
                </c:pt>
                <c:pt idx="1722">
                  <c:v>1.65416666666676</c:v>
                </c:pt>
                <c:pt idx="1723">
                  <c:v>1.6548611111111999</c:v>
                </c:pt>
                <c:pt idx="1724">
                  <c:v>1.65555555555565</c:v>
                </c:pt>
                <c:pt idx="1725">
                  <c:v>1.6562500000000899</c:v>
                </c:pt>
                <c:pt idx="1726">
                  <c:v>1.65694444444454</c:v>
                </c:pt>
                <c:pt idx="1727">
                  <c:v>1.6576388888889799</c:v>
                </c:pt>
                <c:pt idx="1728">
                  <c:v>1.65833333333342</c:v>
                </c:pt>
                <c:pt idx="1729">
                  <c:v>1.6590277777778699</c:v>
                </c:pt>
                <c:pt idx="1730">
                  <c:v>1.65972222222231</c:v>
                </c:pt>
                <c:pt idx="1731">
                  <c:v>1.6604166666667599</c:v>
                </c:pt>
                <c:pt idx="1732">
                  <c:v>1.6611111111112</c:v>
                </c:pt>
                <c:pt idx="1733">
                  <c:v>1.6618055555556499</c:v>
                </c:pt>
                <c:pt idx="1734">
                  <c:v>1.66250000000009</c:v>
                </c:pt>
                <c:pt idx="1735">
                  <c:v>1.6631944444445399</c:v>
                </c:pt>
                <c:pt idx="1736">
                  <c:v>1.66388888888898</c:v>
                </c:pt>
                <c:pt idx="1737">
                  <c:v>1.6645833333334199</c:v>
                </c:pt>
                <c:pt idx="1738">
                  <c:v>1.66527777777787</c:v>
                </c:pt>
                <c:pt idx="1739">
                  <c:v>1.6659722222223099</c:v>
                </c:pt>
                <c:pt idx="1740">
                  <c:v>1.66666666666676</c:v>
                </c:pt>
                <c:pt idx="1741">
                  <c:v>1.6673611111111999</c:v>
                </c:pt>
                <c:pt idx="1742">
                  <c:v>1.66805555555565</c:v>
                </c:pt>
                <c:pt idx="1743">
                  <c:v>1.6687500000000901</c:v>
                </c:pt>
                <c:pt idx="1744">
                  <c:v>1.66944444444454</c:v>
                </c:pt>
                <c:pt idx="1745">
                  <c:v>1.6701388888889801</c:v>
                </c:pt>
                <c:pt idx="1746">
                  <c:v>1.67083333333343</c:v>
                </c:pt>
                <c:pt idx="1747">
                  <c:v>1.6715277777778701</c:v>
                </c:pt>
                <c:pt idx="1748">
                  <c:v>1.67222222222231</c:v>
                </c:pt>
                <c:pt idx="1749">
                  <c:v>1.6729166666667601</c:v>
                </c:pt>
                <c:pt idx="1750">
                  <c:v>1.6736111111112</c:v>
                </c:pt>
                <c:pt idx="1751">
                  <c:v>1.6743055555556501</c:v>
                </c:pt>
                <c:pt idx="1752">
                  <c:v>1.67500000000009</c:v>
                </c:pt>
                <c:pt idx="1753">
                  <c:v>1.6756944444445401</c:v>
                </c:pt>
                <c:pt idx="1754">
                  <c:v>1.67638888888898</c:v>
                </c:pt>
                <c:pt idx="1755">
                  <c:v>1.6770833333334301</c:v>
                </c:pt>
                <c:pt idx="1756">
                  <c:v>1.67777777777787</c:v>
                </c:pt>
                <c:pt idx="1757">
                  <c:v>1.6784722222223101</c:v>
                </c:pt>
                <c:pt idx="1758">
                  <c:v>1.67916666666676</c:v>
                </c:pt>
                <c:pt idx="1759">
                  <c:v>1.6798611111112001</c:v>
                </c:pt>
                <c:pt idx="1760">
                  <c:v>1.6805555555556499</c:v>
                </c:pt>
                <c:pt idx="1761">
                  <c:v>1.6812500000000901</c:v>
                </c:pt>
                <c:pt idx="1762">
                  <c:v>1.6819444444445399</c:v>
                </c:pt>
                <c:pt idx="1763">
                  <c:v>1.6826388888889801</c:v>
                </c:pt>
                <c:pt idx="1764">
                  <c:v>1.6833333333334299</c:v>
                </c:pt>
                <c:pt idx="1765">
                  <c:v>1.68402777777787</c:v>
                </c:pt>
                <c:pt idx="1766">
                  <c:v>1.6847222222223199</c:v>
                </c:pt>
                <c:pt idx="1767">
                  <c:v>1.68541666666676</c:v>
                </c:pt>
                <c:pt idx="1768">
                  <c:v>1.6861111111111999</c:v>
                </c:pt>
                <c:pt idx="1769">
                  <c:v>1.68680555555565</c:v>
                </c:pt>
                <c:pt idx="1770">
                  <c:v>1.6875000000000899</c:v>
                </c:pt>
                <c:pt idx="1771">
                  <c:v>1.68819444444454</c:v>
                </c:pt>
                <c:pt idx="1772">
                  <c:v>1.6888888888889799</c:v>
                </c:pt>
                <c:pt idx="1773">
                  <c:v>1.68958333333343</c:v>
                </c:pt>
                <c:pt idx="1774">
                  <c:v>1.6902777777778699</c:v>
                </c:pt>
                <c:pt idx="1775">
                  <c:v>1.69097222222232</c:v>
                </c:pt>
                <c:pt idx="1776">
                  <c:v>1.6916666666667599</c:v>
                </c:pt>
                <c:pt idx="1777">
                  <c:v>1.6923611111112</c:v>
                </c:pt>
                <c:pt idx="1778">
                  <c:v>1.6930555555556499</c:v>
                </c:pt>
                <c:pt idx="1779">
                  <c:v>1.69375000000009</c:v>
                </c:pt>
                <c:pt idx="1780">
                  <c:v>1.6944444444445399</c:v>
                </c:pt>
                <c:pt idx="1781">
                  <c:v>1.69513888888898</c:v>
                </c:pt>
                <c:pt idx="1782">
                  <c:v>1.6958333333334299</c:v>
                </c:pt>
                <c:pt idx="1783">
                  <c:v>1.69652777777787</c:v>
                </c:pt>
                <c:pt idx="1784">
                  <c:v>1.6972222222223201</c:v>
                </c:pt>
                <c:pt idx="1785">
                  <c:v>1.69791666666676</c:v>
                </c:pt>
                <c:pt idx="1786">
                  <c:v>1.6986111111112101</c:v>
                </c:pt>
                <c:pt idx="1787">
                  <c:v>1.69930555555565</c:v>
                </c:pt>
                <c:pt idx="1788">
                  <c:v>1.7000000000000901</c:v>
                </c:pt>
                <c:pt idx="1789">
                  <c:v>1.70069444444454</c:v>
                </c:pt>
                <c:pt idx="1790">
                  <c:v>1.7013888888889801</c:v>
                </c:pt>
                <c:pt idx="1791">
                  <c:v>1.70208333333343</c:v>
                </c:pt>
                <c:pt idx="1792">
                  <c:v>1.7027777777778701</c:v>
                </c:pt>
                <c:pt idx="1793">
                  <c:v>1.70347222222232</c:v>
                </c:pt>
                <c:pt idx="1794">
                  <c:v>1.7041666666667601</c:v>
                </c:pt>
                <c:pt idx="1795">
                  <c:v>1.70486111111121</c:v>
                </c:pt>
                <c:pt idx="1796">
                  <c:v>1.7055555555556501</c:v>
                </c:pt>
                <c:pt idx="1797">
                  <c:v>1.70625000000009</c:v>
                </c:pt>
                <c:pt idx="1798">
                  <c:v>1.7069444444445401</c:v>
                </c:pt>
                <c:pt idx="1799">
                  <c:v>1.70763888888898</c:v>
                </c:pt>
                <c:pt idx="1800">
                  <c:v>1.7083333333334301</c:v>
                </c:pt>
                <c:pt idx="1801">
                  <c:v>1.70902777777787</c:v>
                </c:pt>
                <c:pt idx="1802">
                  <c:v>1.7097222222223201</c:v>
                </c:pt>
                <c:pt idx="1803">
                  <c:v>1.71041666666676</c:v>
                </c:pt>
                <c:pt idx="1804">
                  <c:v>1.7111111111112101</c:v>
                </c:pt>
                <c:pt idx="1805">
                  <c:v>1.7118055555556499</c:v>
                </c:pt>
                <c:pt idx="1806">
                  <c:v>1.7125000000001001</c:v>
                </c:pt>
                <c:pt idx="1807">
                  <c:v>1.7131944444445399</c:v>
                </c:pt>
                <c:pt idx="1808">
                  <c:v>1.7138888888889801</c:v>
                </c:pt>
                <c:pt idx="1809">
                  <c:v>1.7145833333334299</c:v>
                </c:pt>
                <c:pt idx="1810">
                  <c:v>1.71527777777787</c:v>
                </c:pt>
                <c:pt idx="1811">
                  <c:v>1.7159722222223199</c:v>
                </c:pt>
                <c:pt idx="1812">
                  <c:v>1.71666666666676</c:v>
                </c:pt>
                <c:pt idx="1813">
                  <c:v>1.7173611111112099</c:v>
                </c:pt>
                <c:pt idx="1814">
                  <c:v>1.71805555555565</c:v>
                </c:pt>
                <c:pt idx="1815">
                  <c:v>1.7187500000000999</c:v>
                </c:pt>
                <c:pt idx="1816">
                  <c:v>1.71944444444454</c:v>
                </c:pt>
                <c:pt idx="1817">
                  <c:v>1.7201388888889799</c:v>
                </c:pt>
                <c:pt idx="1818">
                  <c:v>1.72083333333343</c:v>
                </c:pt>
                <c:pt idx="1819">
                  <c:v>1.7215277777778699</c:v>
                </c:pt>
                <c:pt idx="1820">
                  <c:v>1.72222222222232</c:v>
                </c:pt>
                <c:pt idx="1821">
                  <c:v>1.7229166666667599</c:v>
                </c:pt>
                <c:pt idx="1822">
                  <c:v>1.72361111111121</c:v>
                </c:pt>
                <c:pt idx="1823">
                  <c:v>1.7243055555556499</c:v>
                </c:pt>
                <c:pt idx="1824">
                  <c:v>1.7250000000001</c:v>
                </c:pt>
                <c:pt idx="1825">
                  <c:v>1.7256944444445399</c:v>
                </c:pt>
                <c:pt idx="1826">
                  <c:v>1.72638888888898</c:v>
                </c:pt>
                <c:pt idx="1827">
                  <c:v>1.7270833333334299</c:v>
                </c:pt>
                <c:pt idx="1828">
                  <c:v>1.72777777777787</c:v>
                </c:pt>
                <c:pt idx="1829">
                  <c:v>1.7284722222223201</c:v>
                </c:pt>
                <c:pt idx="1830">
                  <c:v>1.72916666666676</c:v>
                </c:pt>
                <c:pt idx="1831">
                  <c:v>1.7298611111112101</c:v>
                </c:pt>
                <c:pt idx="1832">
                  <c:v>1.73055555555565</c:v>
                </c:pt>
                <c:pt idx="1833">
                  <c:v>1.7312500000001001</c:v>
                </c:pt>
                <c:pt idx="1834">
                  <c:v>1.73194444444454</c:v>
                </c:pt>
                <c:pt idx="1835">
                  <c:v>1.7326388888889901</c:v>
                </c:pt>
                <c:pt idx="1836">
                  <c:v>1.73333333333343</c:v>
                </c:pt>
                <c:pt idx="1837">
                  <c:v>1.7340277777778701</c:v>
                </c:pt>
                <c:pt idx="1838">
                  <c:v>1.73472222222232</c:v>
                </c:pt>
                <c:pt idx="1839">
                  <c:v>1.7354166666667601</c:v>
                </c:pt>
                <c:pt idx="1840">
                  <c:v>1.73611111111121</c:v>
                </c:pt>
                <c:pt idx="1841">
                  <c:v>1.7368055555556501</c:v>
                </c:pt>
                <c:pt idx="1842">
                  <c:v>1.7375000000001</c:v>
                </c:pt>
                <c:pt idx="1843">
                  <c:v>1.7381944444445401</c:v>
                </c:pt>
                <c:pt idx="1844">
                  <c:v>1.73888888888899</c:v>
                </c:pt>
                <c:pt idx="1845">
                  <c:v>1.7395833333334301</c:v>
                </c:pt>
                <c:pt idx="1846">
                  <c:v>1.74027777777787</c:v>
                </c:pt>
                <c:pt idx="1847">
                  <c:v>1.7409722222223201</c:v>
                </c:pt>
                <c:pt idx="1848">
                  <c:v>1.74166666666676</c:v>
                </c:pt>
                <c:pt idx="1849">
                  <c:v>1.7423611111112101</c:v>
                </c:pt>
                <c:pt idx="1850">
                  <c:v>1.7430555555556499</c:v>
                </c:pt>
                <c:pt idx="1851">
                  <c:v>1.7437500000001001</c:v>
                </c:pt>
                <c:pt idx="1852">
                  <c:v>1.7444444444445399</c:v>
                </c:pt>
                <c:pt idx="1853">
                  <c:v>1.74513888888899</c:v>
                </c:pt>
                <c:pt idx="1854">
                  <c:v>1.7458333333334299</c:v>
                </c:pt>
                <c:pt idx="1855">
                  <c:v>1.74652777777788</c:v>
                </c:pt>
                <c:pt idx="1856">
                  <c:v>1.7472222222223199</c:v>
                </c:pt>
                <c:pt idx="1857">
                  <c:v>1.74791666666676</c:v>
                </c:pt>
                <c:pt idx="1858">
                  <c:v>1.7486111111112099</c:v>
                </c:pt>
                <c:pt idx="1859">
                  <c:v>1.74930555555565</c:v>
                </c:pt>
                <c:pt idx="1860">
                  <c:v>1.7500000000000999</c:v>
                </c:pt>
                <c:pt idx="1861">
                  <c:v>1.75069444444454</c:v>
                </c:pt>
                <c:pt idx="1862">
                  <c:v>1.7513888888889899</c:v>
                </c:pt>
                <c:pt idx="1863">
                  <c:v>1.75208333333343</c:v>
                </c:pt>
                <c:pt idx="1864">
                  <c:v>1.7527777777778799</c:v>
                </c:pt>
                <c:pt idx="1865">
                  <c:v>1.75347222222232</c:v>
                </c:pt>
                <c:pt idx="1866">
                  <c:v>1.7541666666667599</c:v>
                </c:pt>
                <c:pt idx="1867">
                  <c:v>1.75486111111121</c:v>
                </c:pt>
                <c:pt idx="1868">
                  <c:v>1.7555555555556499</c:v>
                </c:pt>
                <c:pt idx="1869">
                  <c:v>1.7562500000001</c:v>
                </c:pt>
                <c:pt idx="1870">
                  <c:v>1.7569444444445399</c:v>
                </c:pt>
                <c:pt idx="1871">
                  <c:v>1.75763888888899</c:v>
                </c:pt>
                <c:pt idx="1872">
                  <c:v>1.7583333333334299</c:v>
                </c:pt>
                <c:pt idx="1873">
                  <c:v>1.75902777777788</c:v>
                </c:pt>
                <c:pt idx="1874">
                  <c:v>1.7597222222223201</c:v>
                </c:pt>
                <c:pt idx="1875">
                  <c:v>1.76041666666677</c:v>
                </c:pt>
                <c:pt idx="1876">
                  <c:v>1.7611111111112101</c:v>
                </c:pt>
                <c:pt idx="1877">
                  <c:v>1.76180555555565</c:v>
                </c:pt>
                <c:pt idx="1878">
                  <c:v>1.7625000000001001</c:v>
                </c:pt>
                <c:pt idx="1879">
                  <c:v>1.76319444444454</c:v>
                </c:pt>
                <c:pt idx="1880">
                  <c:v>1.7638888888889901</c:v>
                </c:pt>
                <c:pt idx="1881">
                  <c:v>1.76458333333343</c:v>
                </c:pt>
                <c:pt idx="1882">
                  <c:v>1.7652777777778801</c:v>
                </c:pt>
                <c:pt idx="1883">
                  <c:v>1.76597222222232</c:v>
                </c:pt>
                <c:pt idx="1884">
                  <c:v>1.7666666666667701</c:v>
                </c:pt>
                <c:pt idx="1885">
                  <c:v>1.76736111111121</c:v>
                </c:pt>
                <c:pt idx="1886">
                  <c:v>1.7680555555556501</c:v>
                </c:pt>
                <c:pt idx="1887">
                  <c:v>1.7687500000001</c:v>
                </c:pt>
                <c:pt idx="1888">
                  <c:v>1.7694444444445401</c:v>
                </c:pt>
                <c:pt idx="1889">
                  <c:v>1.77013888888899</c:v>
                </c:pt>
                <c:pt idx="1890">
                  <c:v>1.7708333333334301</c:v>
                </c:pt>
                <c:pt idx="1891">
                  <c:v>1.77152777777788</c:v>
                </c:pt>
                <c:pt idx="1892">
                  <c:v>1.7722222222223201</c:v>
                </c:pt>
                <c:pt idx="1893">
                  <c:v>1.7729166666667699</c:v>
                </c:pt>
                <c:pt idx="1894">
                  <c:v>1.7736111111112101</c:v>
                </c:pt>
                <c:pt idx="1895">
                  <c:v>1.7743055555556599</c:v>
                </c:pt>
                <c:pt idx="1896">
                  <c:v>1.7750000000001001</c:v>
                </c:pt>
                <c:pt idx="1897">
                  <c:v>1.7756944444445399</c:v>
                </c:pt>
                <c:pt idx="1898">
                  <c:v>1.77638888888899</c:v>
                </c:pt>
                <c:pt idx="1899">
                  <c:v>1.7770833333334299</c:v>
                </c:pt>
                <c:pt idx="1900">
                  <c:v>1.77777777777788</c:v>
                </c:pt>
                <c:pt idx="1901">
                  <c:v>1.7784722222223199</c:v>
                </c:pt>
                <c:pt idx="1902">
                  <c:v>1.77916666666677</c:v>
                </c:pt>
                <c:pt idx="1903">
                  <c:v>1.7798611111112099</c:v>
                </c:pt>
                <c:pt idx="1904">
                  <c:v>1.78055555555566</c:v>
                </c:pt>
                <c:pt idx="1905">
                  <c:v>1.7812500000000999</c:v>
                </c:pt>
                <c:pt idx="1906">
                  <c:v>1.78194444444454</c:v>
                </c:pt>
                <c:pt idx="1907">
                  <c:v>1.7826388888889899</c:v>
                </c:pt>
                <c:pt idx="1908">
                  <c:v>1.78333333333343</c:v>
                </c:pt>
                <c:pt idx="1909">
                  <c:v>1.7840277777778799</c:v>
                </c:pt>
                <c:pt idx="1910">
                  <c:v>1.78472222222232</c:v>
                </c:pt>
                <c:pt idx="1911">
                  <c:v>1.7854166666667699</c:v>
                </c:pt>
                <c:pt idx="1912">
                  <c:v>1.78611111111121</c:v>
                </c:pt>
                <c:pt idx="1913">
                  <c:v>1.7868055555556599</c:v>
                </c:pt>
                <c:pt idx="1914">
                  <c:v>1.7875000000001</c:v>
                </c:pt>
                <c:pt idx="1915">
                  <c:v>1.7881944444445499</c:v>
                </c:pt>
                <c:pt idx="1916">
                  <c:v>1.78888888888899</c:v>
                </c:pt>
                <c:pt idx="1917">
                  <c:v>1.7895833333334299</c:v>
                </c:pt>
                <c:pt idx="1918">
                  <c:v>1.79027777777788</c:v>
                </c:pt>
                <c:pt idx="1919">
                  <c:v>1.7909722222223201</c:v>
                </c:pt>
                <c:pt idx="1920">
                  <c:v>1.79166666666677</c:v>
                </c:pt>
                <c:pt idx="1921">
                  <c:v>1.7923611111112101</c:v>
                </c:pt>
                <c:pt idx="1922">
                  <c:v>1.79305555555566</c:v>
                </c:pt>
                <c:pt idx="1923">
                  <c:v>1.7937500000001001</c:v>
                </c:pt>
                <c:pt idx="1924">
                  <c:v>1.79444444444455</c:v>
                </c:pt>
                <c:pt idx="1925">
                  <c:v>1.7951388888889901</c:v>
                </c:pt>
                <c:pt idx="1926">
                  <c:v>1.79583333333343</c:v>
                </c:pt>
                <c:pt idx="1927">
                  <c:v>1.7965277777778801</c:v>
                </c:pt>
                <c:pt idx="1928">
                  <c:v>1.79722222222232</c:v>
                </c:pt>
                <c:pt idx="1929">
                  <c:v>1.7979166666667701</c:v>
                </c:pt>
                <c:pt idx="1930">
                  <c:v>1.79861111111121</c:v>
                </c:pt>
                <c:pt idx="1931">
                  <c:v>1.7993055555556601</c:v>
                </c:pt>
                <c:pt idx="1932">
                  <c:v>1.8000000000001</c:v>
                </c:pt>
                <c:pt idx="1933">
                  <c:v>1.8006944444445501</c:v>
                </c:pt>
                <c:pt idx="1934">
                  <c:v>1.80138888888899</c:v>
                </c:pt>
                <c:pt idx="1935">
                  <c:v>1.8020833333334401</c:v>
                </c:pt>
                <c:pt idx="1936">
                  <c:v>1.80277777777788</c:v>
                </c:pt>
                <c:pt idx="1937">
                  <c:v>1.8034722222223201</c:v>
                </c:pt>
                <c:pt idx="1938">
                  <c:v>1.8041666666667699</c:v>
                </c:pt>
                <c:pt idx="1939">
                  <c:v>1.8048611111112101</c:v>
                </c:pt>
                <c:pt idx="1940">
                  <c:v>1.8055555555556599</c:v>
                </c:pt>
                <c:pt idx="1941">
                  <c:v>1.8062500000001001</c:v>
                </c:pt>
                <c:pt idx="1942">
                  <c:v>1.8069444444445499</c:v>
                </c:pt>
                <c:pt idx="1943">
                  <c:v>1.80763888888899</c:v>
                </c:pt>
                <c:pt idx="1944">
                  <c:v>1.8083333333334399</c:v>
                </c:pt>
                <c:pt idx="1945">
                  <c:v>1.80902777777788</c:v>
                </c:pt>
                <c:pt idx="1946">
                  <c:v>1.8097222222223199</c:v>
                </c:pt>
                <c:pt idx="1947">
                  <c:v>1.81041666666677</c:v>
                </c:pt>
                <c:pt idx="1948">
                  <c:v>1.8111111111112099</c:v>
                </c:pt>
                <c:pt idx="1949">
                  <c:v>1.81180555555566</c:v>
                </c:pt>
                <c:pt idx="1950">
                  <c:v>1.8125000000000999</c:v>
                </c:pt>
                <c:pt idx="1951">
                  <c:v>1.81319444444455</c:v>
                </c:pt>
                <c:pt idx="1952">
                  <c:v>1.8138888888889899</c:v>
                </c:pt>
                <c:pt idx="1953">
                  <c:v>1.81458333333344</c:v>
                </c:pt>
                <c:pt idx="1954">
                  <c:v>1.8152777777778799</c:v>
                </c:pt>
                <c:pt idx="1955">
                  <c:v>1.81597222222233</c:v>
                </c:pt>
                <c:pt idx="1956">
                  <c:v>1.8166666666667699</c:v>
                </c:pt>
                <c:pt idx="1957">
                  <c:v>1.81736111111121</c:v>
                </c:pt>
                <c:pt idx="1958">
                  <c:v>1.8180555555556599</c:v>
                </c:pt>
                <c:pt idx="1959">
                  <c:v>1.8187500000001</c:v>
                </c:pt>
                <c:pt idx="1960">
                  <c:v>1.8194444444445499</c:v>
                </c:pt>
                <c:pt idx="1961">
                  <c:v>1.82013888888899</c:v>
                </c:pt>
                <c:pt idx="1962">
                  <c:v>1.8208333333334401</c:v>
                </c:pt>
                <c:pt idx="1963">
                  <c:v>1.82152777777788</c:v>
                </c:pt>
                <c:pt idx="1964">
                  <c:v>1.8222222222223301</c:v>
                </c:pt>
                <c:pt idx="1965">
                  <c:v>1.82291666666677</c:v>
                </c:pt>
                <c:pt idx="1966">
                  <c:v>1.8236111111112101</c:v>
                </c:pt>
                <c:pt idx="1967">
                  <c:v>1.82430555555566</c:v>
                </c:pt>
                <c:pt idx="1968">
                  <c:v>1.8250000000001001</c:v>
                </c:pt>
                <c:pt idx="1969">
                  <c:v>1.82569444444455</c:v>
                </c:pt>
                <c:pt idx="1970">
                  <c:v>1.8263888888889901</c:v>
                </c:pt>
                <c:pt idx="1971">
                  <c:v>1.82708333333344</c:v>
                </c:pt>
                <c:pt idx="1972">
                  <c:v>1.8277777777778801</c:v>
                </c:pt>
                <c:pt idx="1973">
                  <c:v>1.82847222222233</c:v>
                </c:pt>
                <c:pt idx="1974">
                  <c:v>1.8291666666667701</c:v>
                </c:pt>
                <c:pt idx="1975">
                  <c:v>1.82986111111122</c:v>
                </c:pt>
                <c:pt idx="1976">
                  <c:v>1.8305555555556601</c:v>
                </c:pt>
                <c:pt idx="1977">
                  <c:v>1.8312500000001</c:v>
                </c:pt>
                <c:pt idx="1978">
                  <c:v>1.8319444444445501</c:v>
                </c:pt>
                <c:pt idx="1979">
                  <c:v>1.83263888888899</c:v>
                </c:pt>
                <c:pt idx="1980">
                  <c:v>1.8333333333334401</c:v>
                </c:pt>
                <c:pt idx="1981">
                  <c:v>1.83402777777788</c:v>
                </c:pt>
                <c:pt idx="1982">
                  <c:v>1.8347222222223301</c:v>
                </c:pt>
                <c:pt idx="1983">
                  <c:v>1.8354166666667699</c:v>
                </c:pt>
                <c:pt idx="1984">
                  <c:v>1.8361111111112201</c:v>
                </c:pt>
                <c:pt idx="1985">
                  <c:v>1.8368055555556599</c:v>
                </c:pt>
                <c:pt idx="1986">
                  <c:v>1.8375000000001001</c:v>
                </c:pt>
                <c:pt idx="1987">
                  <c:v>1.8381944444445499</c:v>
                </c:pt>
                <c:pt idx="1988">
                  <c:v>1.83888888888899</c:v>
                </c:pt>
                <c:pt idx="1989">
                  <c:v>1.8395833333334399</c:v>
                </c:pt>
                <c:pt idx="1990">
                  <c:v>1.84027777777788</c:v>
                </c:pt>
                <c:pt idx="1991">
                  <c:v>1.8409722222223299</c:v>
                </c:pt>
                <c:pt idx="1992">
                  <c:v>1.84166666666677</c:v>
                </c:pt>
                <c:pt idx="1993">
                  <c:v>1.8423611111112199</c:v>
                </c:pt>
                <c:pt idx="1994">
                  <c:v>1.84305555555566</c:v>
                </c:pt>
                <c:pt idx="1995">
                  <c:v>1.8437500000001099</c:v>
                </c:pt>
                <c:pt idx="1996">
                  <c:v>1.84444444444455</c:v>
                </c:pt>
                <c:pt idx="1997">
                  <c:v>1.8451388888889899</c:v>
                </c:pt>
                <c:pt idx="1998">
                  <c:v>1.84583333333344</c:v>
                </c:pt>
                <c:pt idx="1999">
                  <c:v>1.8465277777778799</c:v>
                </c:pt>
                <c:pt idx="2000">
                  <c:v>1.84722222222233</c:v>
                </c:pt>
                <c:pt idx="2001">
                  <c:v>1.8479166666667699</c:v>
                </c:pt>
                <c:pt idx="2002">
                  <c:v>1.84861111111122</c:v>
                </c:pt>
                <c:pt idx="2003">
                  <c:v>1.8493055555556599</c:v>
                </c:pt>
                <c:pt idx="2004">
                  <c:v>1.85000000000011</c:v>
                </c:pt>
                <c:pt idx="2005">
                  <c:v>1.8506944444445499</c:v>
                </c:pt>
                <c:pt idx="2006">
                  <c:v>1.85138888888899</c:v>
                </c:pt>
                <c:pt idx="2007">
                  <c:v>1.8520833333334401</c:v>
                </c:pt>
                <c:pt idx="2008">
                  <c:v>1.85277777777788</c:v>
                </c:pt>
                <c:pt idx="2009">
                  <c:v>1.8534722222223301</c:v>
                </c:pt>
                <c:pt idx="2010">
                  <c:v>1.85416666666677</c:v>
                </c:pt>
                <c:pt idx="2011">
                  <c:v>1.8548611111112201</c:v>
                </c:pt>
                <c:pt idx="2012">
                  <c:v>1.85555555555566</c:v>
                </c:pt>
                <c:pt idx="2013">
                  <c:v>1.8562500000001101</c:v>
                </c:pt>
                <c:pt idx="2014">
                  <c:v>1.85694444444455</c:v>
                </c:pt>
                <c:pt idx="2015">
                  <c:v>1.8576388888890001</c:v>
                </c:pt>
                <c:pt idx="2016">
                  <c:v>1.85833333333344</c:v>
                </c:pt>
                <c:pt idx="2017">
                  <c:v>1.8590277777778801</c:v>
                </c:pt>
                <c:pt idx="2018">
                  <c:v>1.85972222222233</c:v>
                </c:pt>
                <c:pt idx="2019">
                  <c:v>1.8604166666667701</c:v>
                </c:pt>
                <c:pt idx="2020">
                  <c:v>1.86111111111122</c:v>
                </c:pt>
                <c:pt idx="2021">
                  <c:v>1.8618055555556601</c:v>
                </c:pt>
                <c:pt idx="2022">
                  <c:v>1.86250000000011</c:v>
                </c:pt>
                <c:pt idx="2023">
                  <c:v>1.8631944444445501</c:v>
                </c:pt>
                <c:pt idx="2024">
                  <c:v>1.863888888889</c:v>
                </c:pt>
                <c:pt idx="2025">
                  <c:v>1.8645833333334401</c:v>
                </c:pt>
                <c:pt idx="2026">
                  <c:v>1.86527777777788</c:v>
                </c:pt>
                <c:pt idx="2027">
                  <c:v>1.8659722222223301</c:v>
                </c:pt>
                <c:pt idx="2028">
                  <c:v>1.8666666666667699</c:v>
                </c:pt>
                <c:pt idx="2029">
                  <c:v>1.8673611111112201</c:v>
                </c:pt>
                <c:pt idx="2030">
                  <c:v>1.8680555555556599</c:v>
                </c:pt>
                <c:pt idx="2031">
                  <c:v>1.86875000000011</c:v>
                </c:pt>
                <c:pt idx="2032">
                  <c:v>1.8694444444445499</c:v>
                </c:pt>
                <c:pt idx="2033">
                  <c:v>1.870138888889</c:v>
                </c:pt>
                <c:pt idx="2034">
                  <c:v>1.8708333333334399</c:v>
                </c:pt>
                <c:pt idx="2035">
                  <c:v>1.87152777777789</c:v>
                </c:pt>
                <c:pt idx="2036">
                  <c:v>1.8722222222223299</c:v>
                </c:pt>
                <c:pt idx="2037">
                  <c:v>1.87291666666677</c:v>
                </c:pt>
                <c:pt idx="2038">
                  <c:v>1.8736111111112199</c:v>
                </c:pt>
                <c:pt idx="2039">
                  <c:v>1.87430555555566</c:v>
                </c:pt>
                <c:pt idx="2040">
                  <c:v>1.8750000000001099</c:v>
                </c:pt>
                <c:pt idx="2041">
                  <c:v>1.87569444444455</c:v>
                </c:pt>
                <c:pt idx="2042">
                  <c:v>1.8763888888889999</c:v>
                </c:pt>
                <c:pt idx="2043">
                  <c:v>1.87708333333344</c:v>
                </c:pt>
                <c:pt idx="2044">
                  <c:v>1.8777777777778899</c:v>
                </c:pt>
                <c:pt idx="2045">
                  <c:v>1.87847222222233</c:v>
                </c:pt>
                <c:pt idx="2046">
                  <c:v>1.8791666666667699</c:v>
                </c:pt>
                <c:pt idx="2047">
                  <c:v>1.87986111111122</c:v>
                </c:pt>
                <c:pt idx="2048">
                  <c:v>1.8805555555556599</c:v>
                </c:pt>
                <c:pt idx="2049">
                  <c:v>1.88125000000011</c:v>
                </c:pt>
                <c:pt idx="2050">
                  <c:v>1.8819444444445499</c:v>
                </c:pt>
                <c:pt idx="2051">
                  <c:v>1.882638888889</c:v>
                </c:pt>
                <c:pt idx="2052">
                  <c:v>1.8833333333334401</c:v>
                </c:pt>
                <c:pt idx="2053">
                  <c:v>1.88402777777789</c:v>
                </c:pt>
                <c:pt idx="2054">
                  <c:v>1.8847222222223301</c:v>
                </c:pt>
                <c:pt idx="2055">
                  <c:v>1.88541666666677</c:v>
                </c:pt>
                <c:pt idx="2056">
                  <c:v>1.8861111111112201</c:v>
                </c:pt>
                <c:pt idx="2057">
                  <c:v>1.88680555555566</c:v>
                </c:pt>
                <c:pt idx="2058">
                  <c:v>1.8875000000001101</c:v>
                </c:pt>
                <c:pt idx="2059">
                  <c:v>1.88819444444455</c:v>
                </c:pt>
                <c:pt idx="2060">
                  <c:v>1.8888888888890001</c:v>
                </c:pt>
                <c:pt idx="2061">
                  <c:v>1.88958333333344</c:v>
                </c:pt>
                <c:pt idx="2062">
                  <c:v>1.8902777777778901</c:v>
                </c:pt>
                <c:pt idx="2063">
                  <c:v>1.89097222222233</c:v>
                </c:pt>
                <c:pt idx="2064">
                  <c:v>1.8916666666667801</c:v>
                </c:pt>
                <c:pt idx="2065">
                  <c:v>1.89236111111122</c:v>
                </c:pt>
                <c:pt idx="2066">
                  <c:v>1.8930555555556601</c:v>
                </c:pt>
                <c:pt idx="2067">
                  <c:v>1.89375000000011</c:v>
                </c:pt>
                <c:pt idx="2068">
                  <c:v>1.8944444444445501</c:v>
                </c:pt>
                <c:pt idx="2069">
                  <c:v>1.895138888889</c:v>
                </c:pt>
                <c:pt idx="2070">
                  <c:v>1.8958333333334401</c:v>
                </c:pt>
                <c:pt idx="2071">
                  <c:v>1.8965277777778899</c:v>
                </c:pt>
                <c:pt idx="2072">
                  <c:v>1.8972222222223301</c:v>
                </c:pt>
                <c:pt idx="2073">
                  <c:v>1.8979166666667799</c:v>
                </c:pt>
                <c:pt idx="2074">
                  <c:v>1.8986111111112201</c:v>
                </c:pt>
                <c:pt idx="2075">
                  <c:v>1.8993055555556599</c:v>
                </c:pt>
                <c:pt idx="2076">
                  <c:v>1.90000000000011</c:v>
                </c:pt>
                <c:pt idx="2077">
                  <c:v>1.9006944444445499</c:v>
                </c:pt>
                <c:pt idx="2078">
                  <c:v>1.901388888889</c:v>
                </c:pt>
                <c:pt idx="2079">
                  <c:v>1.9020833333334399</c:v>
                </c:pt>
                <c:pt idx="2080">
                  <c:v>1.90277777777789</c:v>
                </c:pt>
                <c:pt idx="2081">
                  <c:v>1.9034722222223299</c:v>
                </c:pt>
                <c:pt idx="2082">
                  <c:v>1.90416666666678</c:v>
                </c:pt>
                <c:pt idx="2083">
                  <c:v>1.9048611111112199</c:v>
                </c:pt>
                <c:pt idx="2084">
                  <c:v>1.90555555555567</c:v>
                </c:pt>
                <c:pt idx="2085">
                  <c:v>1.9062500000001099</c:v>
                </c:pt>
                <c:pt idx="2086">
                  <c:v>1.90694444444455</c:v>
                </c:pt>
                <c:pt idx="2087">
                  <c:v>1.9076388888889999</c:v>
                </c:pt>
                <c:pt idx="2088">
                  <c:v>1.90833333333344</c:v>
                </c:pt>
                <c:pt idx="2089">
                  <c:v>1.9090277777778899</c:v>
                </c:pt>
                <c:pt idx="2090">
                  <c:v>1.90972222222233</c:v>
                </c:pt>
                <c:pt idx="2091">
                  <c:v>1.9104166666667799</c:v>
                </c:pt>
                <c:pt idx="2092">
                  <c:v>1.91111111111122</c:v>
                </c:pt>
                <c:pt idx="2093">
                  <c:v>1.9118055555556701</c:v>
                </c:pt>
                <c:pt idx="2094">
                  <c:v>1.91250000000011</c:v>
                </c:pt>
                <c:pt idx="2095">
                  <c:v>1.9131944444445499</c:v>
                </c:pt>
                <c:pt idx="2096">
                  <c:v>1.913888888889</c:v>
                </c:pt>
                <c:pt idx="2097">
                  <c:v>1.9145833333334401</c:v>
                </c:pt>
                <c:pt idx="2098">
                  <c:v>1.91527777777789</c:v>
                </c:pt>
                <c:pt idx="2099">
                  <c:v>1.9159722222223301</c:v>
                </c:pt>
                <c:pt idx="2100">
                  <c:v>1.91666666666678</c:v>
                </c:pt>
                <c:pt idx="2101">
                  <c:v>1.9173611111112201</c:v>
                </c:pt>
                <c:pt idx="2102">
                  <c:v>1.91805555555567</c:v>
                </c:pt>
                <c:pt idx="2103">
                  <c:v>1.9187500000001101</c:v>
                </c:pt>
                <c:pt idx="2104">
                  <c:v>1.91944444444456</c:v>
                </c:pt>
                <c:pt idx="2105">
                  <c:v>1.9201388888890001</c:v>
                </c:pt>
                <c:pt idx="2106">
                  <c:v>1.92083333333344</c:v>
                </c:pt>
                <c:pt idx="2107">
                  <c:v>1.9215277777778901</c:v>
                </c:pt>
                <c:pt idx="2108">
                  <c:v>1.92222222222233</c:v>
                </c:pt>
                <c:pt idx="2109">
                  <c:v>1.9229166666667801</c:v>
                </c:pt>
                <c:pt idx="2110">
                  <c:v>1.92361111111122</c:v>
                </c:pt>
                <c:pt idx="2111">
                  <c:v>1.9243055555556701</c:v>
                </c:pt>
                <c:pt idx="2112">
                  <c:v>1.92500000000011</c:v>
                </c:pt>
                <c:pt idx="2113">
                  <c:v>1.9256944444445601</c:v>
                </c:pt>
                <c:pt idx="2114">
                  <c:v>1.926388888889</c:v>
                </c:pt>
                <c:pt idx="2115">
                  <c:v>1.9270833333334401</c:v>
                </c:pt>
                <c:pt idx="2116">
                  <c:v>1.9277777777778899</c:v>
                </c:pt>
                <c:pt idx="2117">
                  <c:v>1.9284722222223301</c:v>
                </c:pt>
                <c:pt idx="2118">
                  <c:v>1.9291666666667799</c:v>
                </c:pt>
                <c:pt idx="2119">
                  <c:v>1.9298611111112201</c:v>
                </c:pt>
                <c:pt idx="2120">
                  <c:v>1.9305555555556699</c:v>
                </c:pt>
                <c:pt idx="2121">
                  <c:v>1.93125000000011</c:v>
                </c:pt>
                <c:pt idx="2122">
                  <c:v>1.9319444444445599</c:v>
                </c:pt>
                <c:pt idx="2123">
                  <c:v>1.932638888889</c:v>
                </c:pt>
                <c:pt idx="2124">
                  <c:v>1.9333333333334499</c:v>
                </c:pt>
                <c:pt idx="2125">
                  <c:v>1.93402777777789</c:v>
                </c:pt>
                <c:pt idx="2126">
                  <c:v>1.9347222222223299</c:v>
                </c:pt>
                <c:pt idx="2127">
                  <c:v>1.93541666666678</c:v>
                </c:pt>
                <c:pt idx="2128">
                  <c:v>1.9361111111112199</c:v>
                </c:pt>
                <c:pt idx="2129">
                  <c:v>1.93680555555567</c:v>
                </c:pt>
                <c:pt idx="2130">
                  <c:v>1.9375000000001099</c:v>
                </c:pt>
                <c:pt idx="2131">
                  <c:v>1.93819444444456</c:v>
                </c:pt>
                <c:pt idx="2132">
                  <c:v>1.9388888888889999</c:v>
                </c:pt>
                <c:pt idx="2133">
                  <c:v>1.93958333333345</c:v>
                </c:pt>
                <c:pt idx="2134">
                  <c:v>1.9402777777778899</c:v>
                </c:pt>
                <c:pt idx="2135">
                  <c:v>1.94097222222233</c:v>
                </c:pt>
                <c:pt idx="2136">
                  <c:v>1.9416666666667799</c:v>
                </c:pt>
                <c:pt idx="2137">
                  <c:v>1.94236111111122</c:v>
                </c:pt>
                <c:pt idx="2138">
                  <c:v>1.9430555555556701</c:v>
                </c:pt>
                <c:pt idx="2139">
                  <c:v>1.94375000000011</c:v>
                </c:pt>
                <c:pt idx="2140">
                  <c:v>1.9444444444445601</c:v>
                </c:pt>
                <c:pt idx="2141">
                  <c:v>1.945138888889</c:v>
                </c:pt>
                <c:pt idx="2142">
                  <c:v>1.9458333333334501</c:v>
                </c:pt>
                <c:pt idx="2143">
                  <c:v>1.94652777777789</c:v>
                </c:pt>
                <c:pt idx="2144">
                  <c:v>1.9472222222223401</c:v>
                </c:pt>
                <c:pt idx="2145">
                  <c:v>1.94791666666678</c:v>
                </c:pt>
                <c:pt idx="2146">
                  <c:v>1.9486111111112201</c:v>
                </c:pt>
                <c:pt idx="2147">
                  <c:v>1.94930555555567</c:v>
                </c:pt>
                <c:pt idx="2148">
                  <c:v>1.9500000000001101</c:v>
                </c:pt>
                <c:pt idx="2149">
                  <c:v>1.95069444444456</c:v>
                </c:pt>
                <c:pt idx="2150">
                  <c:v>1.9513888888890001</c:v>
                </c:pt>
                <c:pt idx="2151">
                  <c:v>1.95208333333345</c:v>
                </c:pt>
                <c:pt idx="2152">
                  <c:v>1.9527777777778901</c:v>
                </c:pt>
                <c:pt idx="2153">
                  <c:v>1.95347222222234</c:v>
                </c:pt>
                <c:pt idx="2154">
                  <c:v>1.9541666666667801</c:v>
                </c:pt>
                <c:pt idx="2155">
                  <c:v>1.95486111111122</c:v>
                </c:pt>
                <c:pt idx="2156">
                  <c:v>1.9555555555556701</c:v>
                </c:pt>
                <c:pt idx="2157">
                  <c:v>1.95625000000011</c:v>
                </c:pt>
                <c:pt idx="2158">
                  <c:v>1.9569444444445601</c:v>
                </c:pt>
                <c:pt idx="2159">
                  <c:v>1.957638888889</c:v>
                </c:pt>
                <c:pt idx="2160">
                  <c:v>1.9583333333334501</c:v>
                </c:pt>
                <c:pt idx="2161">
                  <c:v>1.9590277777778899</c:v>
                </c:pt>
                <c:pt idx="2162">
                  <c:v>1.95972222222234</c:v>
                </c:pt>
                <c:pt idx="2163">
                  <c:v>1.9604166666667799</c:v>
                </c:pt>
                <c:pt idx="2164">
                  <c:v>1.96111111111123</c:v>
                </c:pt>
                <c:pt idx="2165">
                  <c:v>1.9618055555556699</c:v>
                </c:pt>
                <c:pt idx="2166">
                  <c:v>1.96250000000011</c:v>
                </c:pt>
                <c:pt idx="2167">
                  <c:v>1.9631944444445599</c:v>
                </c:pt>
                <c:pt idx="2168">
                  <c:v>1.963888888889</c:v>
                </c:pt>
                <c:pt idx="2169">
                  <c:v>1.9645833333334499</c:v>
                </c:pt>
                <c:pt idx="2170">
                  <c:v>1.96527777777789</c:v>
                </c:pt>
                <c:pt idx="2171">
                  <c:v>1.9659722222223399</c:v>
                </c:pt>
                <c:pt idx="2172">
                  <c:v>1.96666666666678</c:v>
                </c:pt>
                <c:pt idx="2173">
                  <c:v>1.9673611111112299</c:v>
                </c:pt>
                <c:pt idx="2174">
                  <c:v>1.96805555555567</c:v>
                </c:pt>
                <c:pt idx="2175">
                  <c:v>1.9687500000001099</c:v>
                </c:pt>
                <c:pt idx="2176">
                  <c:v>1.96944444444456</c:v>
                </c:pt>
                <c:pt idx="2177">
                  <c:v>1.9701388888889999</c:v>
                </c:pt>
                <c:pt idx="2178">
                  <c:v>1.97083333333345</c:v>
                </c:pt>
                <c:pt idx="2179">
                  <c:v>1.9715277777778899</c:v>
                </c:pt>
                <c:pt idx="2180">
                  <c:v>1.97222222222234</c:v>
                </c:pt>
                <c:pt idx="2181">
                  <c:v>1.9729166666667799</c:v>
                </c:pt>
                <c:pt idx="2182">
                  <c:v>1.97361111111123</c:v>
                </c:pt>
                <c:pt idx="2183">
                  <c:v>1.9743055555556701</c:v>
                </c:pt>
                <c:pt idx="2184">
                  <c:v>1.97500000000012</c:v>
                </c:pt>
                <c:pt idx="2185">
                  <c:v>1.9756944444445601</c:v>
                </c:pt>
                <c:pt idx="2186">
                  <c:v>1.976388888889</c:v>
                </c:pt>
                <c:pt idx="2187">
                  <c:v>1.9770833333334501</c:v>
                </c:pt>
                <c:pt idx="2188">
                  <c:v>1.97777777777789</c:v>
                </c:pt>
                <c:pt idx="2189">
                  <c:v>1.9784722222223401</c:v>
                </c:pt>
                <c:pt idx="2190">
                  <c:v>1.97916666666678</c:v>
                </c:pt>
                <c:pt idx="2191">
                  <c:v>1.9798611111112301</c:v>
                </c:pt>
                <c:pt idx="2192">
                  <c:v>1.98055555555567</c:v>
                </c:pt>
                <c:pt idx="2193">
                  <c:v>1.9812500000001201</c:v>
                </c:pt>
                <c:pt idx="2194">
                  <c:v>1.98194444444456</c:v>
                </c:pt>
                <c:pt idx="2195">
                  <c:v>1.9826388888890001</c:v>
                </c:pt>
                <c:pt idx="2196">
                  <c:v>1.98333333333345</c:v>
                </c:pt>
                <c:pt idx="2197">
                  <c:v>1.9840277777778901</c:v>
                </c:pt>
                <c:pt idx="2198">
                  <c:v>1.98472222222234</c:v>
                </c:pt>
                <c:pt idx="2199">
                  <c:v>1.9854166666667801</c:v>
                </c:pt>
                <c:pt idx="2200">
                  <c:v>1.98611111111123</c:v>
                </c:pt>
                <c:pt idx="2201">
                  <c:v>1.9868055555556701</c:v>
                </c:pt>
                <c:pt idx="2202">
                  <c:v>1.9875000000001199</c:v>
                </c:pt>
                <c:pt idx="2203">
                  <c:v>1.9881944444445601</c:v>
                </c:pt>
                <c:pt idx="2204">
                  <c:v>1.9888888888890099</c:v>
                </c:pt>
                <c:pt idx="2205">
                  <c:v>1.9895833333334501</c:v>
                </c:pt>
                <c:pt idx="2206">
                  <c:v>1.9902777777778899</c:v>
                </c:pt>
                <c:pt idx="2207">
                  <c:v>1.99097222222234</c:v>
                </c:pt>
                <c:pt idx="2208">
                  <c:v>1.9916666666667799</c:v>
                </c:pt>
                <c:pt idx="2209">
                  <c:v>1.99236111111123</c:v>
                </c:pt>
                <c:pt idx="2210">
                  <c:v>1.9930555555556699</c:v>
                </c:pt>
                <c:pt idx="2211">
                  <c:v>1.99375000000012</c:v>
                </c:pt>
                <c:pt idx="2212">
                  <c:v>1.9944444444445599</c:v>
                </c:pt>
                <c:pt idx="2213">
                  <c:v>1.99513888888901</c:v>
                </c:pt>
                <c:pt idx="2214">
                  <c:v>1.9958333333334499</c:v>
                </c:pt>
                <c:pt idx="2215">
                  <c:v>1.99652777777789</c:v>
                </c:pt>
                <c:pt idx="2216">
                  <c:v>1.9972222222223399</c:v>
                </c:pt>
                <c:pt idx="2217">
                  <c:v>1.99791666666678</c:v>
                </c:pt>
                <c:pt idx="2218">
                  <c:v>1.9986111111112299</c:v>
                </c:pt>
                <c:pt idx="2219">
                  <c:v>1.99930555555567</c:v>
                </c:pt>
                <c:pt idx="2220">
                  <c:v>2.0000000000001199</c:v>
                </c:pt>
                <c:pt idx="2221">
                  <c:v>2.00069444444456</c:v>
                </c:pt>
                <c:pt idx="2222">
                  <c:v>2.0013888888890099</c:v>
                </c:pt>
                <c:pt idx="2223">
                  <c:v>2.00208333333345</c:v>
                </c:pt>
                <c:pt idx="2224">
                  <c:v>2.0027777777778999</c:v>
                </c:pt>
                <c:pt idx="2225">
                  <c:v>2.00347222222234</c:v>
                </c:pt>
                <c:pt idx="2226">
                  <c:v>2.0041666666667801</c:v>
                </c:pt>
                <c:pt idx="2227">
                  <c:v>2.00486111111123</c:v>
                </c:pt>
                <c:pt idx="2228">
                  <c:v>2.0055555555556701</c:v>
                </c:pt>
                <c:pt idx="2229">
                  <c:v>2.00625000000012</c:v>
                </c:pt>
                <c:pt idx="2230">
                  <c:v>2.0069444444445601</c:v>
                </c:pt>
                <c:pt idx="2231">
                  <c:v>2.00763888888901</c:v>
                </c:pt>
                <c:pt idx="2232">
                  <c:v>2.0083333333334501</c:v>
                </c:pt>
                <c:pt idx="2233">
                  <c:v>2.0090277777779</c:v>
                </c:pt>
                <c:pt idx="2234">
                  <c:v>2.0097222222223401</c:v>
                </c:pt>
                <c:pt idx="2235">
                  <c:v>2.0104166666667802</c:v>
                </c:pt>
                <c:pt idx="2236">
                  <c:v>2.0111111111112301</c:v>
                </c:pt>
                <c:pt idx="2237">
                  <c:v>2.0118055555556702</c:v>
                </c:pt>
                <c:pt idx="2238">
                  <c:v>2.0125000000001201</c:v>
                </c:pt>
                <c:pt idx="2239">
                  <c:v>2.0131944444445602</c:v>
                </c:pt>
                <c:pt idx="2240">
                  <c:v>2.0138888888890101</c:v>
                </c:pt>
                <c:pt idx="2241">
                  <c:v>2.0145833333334502</c:v>
                </c:pt>
                <c:pt idx="2242">
                  <c:v>2.0152777777779001</c:v>
                </c:pt>
                <c:pt idx="2243">
                  <c:v>2.0159722222223402</c:v>
                </c:pt>
                <c:pt idx="2244">
                  <c:v>2.0166666666667901</c:v>
                </c:pt>
                <c:pt idx="2245">
                  <c:v>2.0173611111112302</c:v>
                </c:pt>
                <c:pt idx="2246">
                  <c:v>2.0180555555556698</c:v>
                </c:pt>
                <c:pt idx="2247">
                  <c:v>2.0187500000001202</c:v>
                </c:pt>
                <c:pt idx="2248">
                  <c:v>2.0194444444445598</c:v>
                </c:pt>
                <c:pt idx="2249">
                  <c:v>2.0201388888890102</c:v>
                </c:pt>
                <c:pt idx="2250">
                  <c:v>2.0208333333334498</c:v>
                </c:pt>
                <c:pt idx="2251">
                  <c:v>2.0215277777779002</c:v>
                </c:pt>
                <c:pt idx="2252">
                  <c:v>2.0222222222223398</c:v>
                </c:pt>
                <c:pt idx="2253">
                  <c:v>2.0229166666667902</c:v>
                </c:pt>
                <c:pt idx="2254">
                  <c:v>2.0236111111112298</c:v>
                </c:pt>
                <c:pt idx="2255">
                  <c:v>2.0243055555556699</c:v>
                </c:pt>
                <c:pt idx="2256">
                  <c:v>2.0250000000001198</c:v>
                </c:pt>
                <c:pt idx="2257">
                  <c:v>2.0256944444445599</c:v>
                </c:pt>
                <c:pt idx="2258">
                  <c:v>2.0263888888890098</c:v>
                </c:pt>
                <c:pt idx="2259">
                  <c:v>2.0270833333334499</c:v>
                </c:pt>
                <c:pt idx="2260">
                  <c:v>2.0277777777778998</c:v>
                </c:pt>
                <c:pt idx="2261">
                  <c:v>2.0284722222223399</c:v>
                </c:pt>
                <c:pt idx="2262">
                  <c:v>2.0291666666667898</c:v>
                </c:pt>
                <c:pt idx="2263">
                  <c:v>2.0298611111112299</c:v>
                </c:pt>
                <c:pt idx="2264">
                  <c:v>2.0305555555556798</c:v>
                </c:pt>
                <c:pt idx="2265">
                  <c:v>2.0312500000001199</c:v>
                </c:pt>
                <c:pt idx="2266">
                  <c:v>2.03194444444456</c:v>
                </c:pt>
                <c:pt idx="2267">
                  <c:v>2.0326388888890099</c:v>
                </c:pt>
                <c:pt idx="2268">
                  <c:v>2.03333333333345</c:v>
                </c:pt>
                <c:pt idx="2269">
                  <c:v>2.0340277777778999</c:v>
                </c:pt>
                <c:pt idx="2270">
                  <c:v>2.03472222222234</c:v>
                </c:pt>
                <c:pt idx="2271">
                  <c:v>2.0354166666667899</c:v>
                </c:pt>
                <c:pt idx="2272">
                  <c:v>2.03611111111123</c:v>
                </c:pt>
                <c:pt idx="2273">
                  <c:v>2.0368055555556799</c:v>
                </c:pt>
                <c:pt idx="2274">
                  <c:v>2.03750000000012</c:v>
                </c:pt>
                <c:pt idx="2275">
                  <c:v>2.0381944444445601</c:v>
                </c:pt>
                <c:pt idx="2276">
                  <c:v>2.03888888888901</c:v>
                </c:pt>
                <c:pt idx="2277">
                  <c:v>2.0395833333334501</c:v>
                </c:pt>
                <c:pt idx="2278">
                  <c:v>2.0402777777779</c:v>
                </c:pt>
                <c:pt idx="2279">
                  <c:v>2.0409722222223401</c:v>
                </c:pt>
                <c:pt idx="2280">
                  <c:v>2.04166666666679</c:v>
                </c:pt>
                <c:pt idx="2281">
                  <c:v>2.0423611111112301</c:v>
                </c:pt>
                <c:pt idx="2282">
                  <c:v>2.04305555555568</c:v>
                </c:pt>
                <c:pt idx="2283">
                  <c:v>2.0437500000001201</c:v>
                </c:pt>
                <c:pt idx="2284">
                  <c:v>2.0444444444445602</c:v>
                </c:pt>
                <c:pt idx="2285">
                  <c:v>2.0451388888890101</c:v>
                </c:pt>
                <c:pt idx="2286">
                  <c:v>2.0458333333334502</c:v>
                </c:pt>
                <c:pt idx="2287">
                  <c:v>2.0465277777779001</c:v>
                </c:pt>
                <c:pt idx="2288">
                  <c:v>2.0472222222223402</c:v>
                </c:pt>
                <c:pt idx="2289">
                  <c:v>2.0479166666667901</c:v>
                </c:pt>
                <c:pt idx="2290">
                  <c:v>2.0486111111112302</c:v>
                </c:pt>
                <c:pt idx="2291">
                  <c:v>2.0493055555556801</c:v>
                </c:pt>
                <c:pt idx="2292">
                  <c:v>2.0500000000001202</c:v>
                </c:pt>
                <c:pt idx="2293">
                  <c:v>2.0506944444445701</c:v>
                </c:pt>
                <c:pt idx="2294">
                  <c:v>2.0513888888890102</c:v>
                </c:pt>
                <c:pt idx="2295">
                  <c:v>2.0520833333334498</c:v>
                </c:pt>
                <c:pt idx="2296">
                  <c:v>2.0527777777779002</c:v>
                </c:pt>
                <c:pt idx="2297">
                  <c:v>2.0534722222223398</c:v>
                </c:pt>
                <c:pt idx="2298">
                  <c:v>2.0541666666667902</c:v>
                </c:pt>
                <c:pt idx="2299">
                  <c:v>2.0548611111112298</c:v>
                </c:pt>
                <c:pt idx="2300">
                  <c:v>2.0555555555556801</c:v>
                </c:pt>
                <c:pt idx="2301">
                  <c:v>2.0562500000001198</c:v>
                </c:pt>
                <c:pt idx="2302">
                  <c:v>2.0569444444445701</c:v>
                </c:pt>
                <c:pt idx="2303">
                  <c:v>2.0576388888890098</c:v>
                </c:pt>
                <c:pt idx="2304">
                  <c:v>2.0583333333334499</c:v>
                </c:pt>
                <c:pt idx="2305">
                  <c:v>2.0590277777778998</c:v>
                </c:pt>
                <c:pt idx="2306">
                  <c:v>2.0597222222223399</c:v>
                </c:pt>
                <c:pt idx="2307">
                  <c:v>2.0604166666667898</c:v>
                </c:pt>
                <c:pt idx="2308">
                  <c:v>2.0611111111112299</c:v>
                </c:pt>
                <c:pt idx="2309">
                  <c:v>2.0618055555556798</c:v>
                </c:pt>
                <c:pt idx="2310">
                  <c:v>2.0625000000001199</c:v>
                </c:pt>
                <c:pt idx="2311">
                  <c:v>2.0631944444445698</c:v>
                </c:pt>
                <c:pt idx="2312">
                  <c:v>2.0638888888890099</c:v>
                </c:pt>
                <c:pt idx="2313">
                  <c:v>2.0645833333334598</c:v>
                </c:pt>
                <c:pt idx="2314">
                  <c:v>2.0652777777778999</c:v>
                </c:pt>
                <c:pt idx="2315">
                  <c:v>2.06597222222234</c:v>
                </c:pt>
                <c:pt idx="2316">
                  <c:v>2.0666666666667899</c:v>
                </c:pt>
                <c:pt idx="2317">
                  <c:v>2.06736111111123</c:v>
                </c:pt>
                <c:pt idx="2318">
                  <c:v>2.0680555555556799</c:v>
                </c:pt>
                <c:pt idx="2319">
                  <c:v>2.06875000000012</c:v>
                </c:pt>
                <c:pt idx="2320">
                  <c:v>2.0694444444445699</c:v>
                </c:pt>
                <c:pt idx="2321">
                  <c:v>2.07013888888901</c:v>
                </c:pt>
                <c:pt idx="2322">
                  <c:v>2.0708333333334599</c:v>
                </c:pt>
                <c:pt idx="2323">
                  <c:v>2.0715277777779</c:v>
                </c:pt>
                <c:pt idx="2324">
                  <c:v>2.0722222222223401</c:v>
                </c:pt>
                <c:pt idx="2325">
                  <c:v>2.07291666666679</c:v>
                </c:pt>
                <c:pt idx="2326">
                  <c:v>2.0736111111112301</c:v>
                </c:pt>
                <c:pt idx="2327">
                  <c:v>2.07430555555568</c:v>
                </c:pt>
                <c:pt idx="2328">
                  <c:v>2.0750000000001201</c:v>
                </c:pt>
                <c:pt idx="2329">
                  <c:v>2.07569444444457</c:v>
                </c:pt>
                <c:pt idx="2330">
                  <c:v>2.0763888888890101</c:v>
                </c:pt>
                <c:pt idx="2331">
                  <c:v>2.07708333333346</c:v>
                </c:pt>
                <c:pt idx="2332">
                  <c:v>2.0777777777779001</c:v>
                </c:pt>
                <c:pt idx="2333">
                  <c:v>2.07847222222235</c:v>
                </c:pt>
                <c:pt idx="2334">
                  <c:v>2.0791666666667901</c:v>
                </c:pt>
                <c:pt idx="2335">
                  <c:v>2.0798611111112302</c:v>
                </c:pt>
                <c:pt idx="2336">
                  <c:v>2.0805555555556801</c:v>
                </c:pt>
                <c:pt idx="2337">
                  <c:v>2.0812500000001202</c:v>
                </c:pt>
                <c:pt idx="2338">
                  <c:v>2.0819444444445701</c:v>
                </c:pt>
                <c:pt idx="2339">
                  <c:v>2.0826388888890102</c:v>
                </c:pt>
                <c:pt idx="2340">
                  <c:v>2.08333333333346</c:v>
                </c:pt>
                <c:pt idx="2341">
                  <c:v>2.0840277777779002</c:v>
                </c:pt>
                <c:pt idx="2342">
                  <c:v>2.08472222222235</c:v>
                </c:pt>
                <c:pt idx="2343">
                  <c:v>2.0854166666667902</c:v>
                </c:pt>
                <c:pt idx="2344">
                  <c:v>2.0861111111112298</c:v>
                </c:pt>
                <c:pt idx="2345">
                  <c:v>2.0868055555556801</c:v>
                </c:pt>
                <c:pt idx="2346">
                  <c:v>2.0875000000001198</c:v>
                </c:pt>
                <c:pt idx="2347">
                  <c:v>2.0881944444445701</c:v>
                </c:pt>
                <c:pt idx="2348">
                  <c:v>2.0888888888890098</c:v>
                </c:pt>
                <c:pt idx="2349">
                  <c:v>2.0895833333334601</c:v>
                </c:pt>
                <c:pt idx="2350">
                  <c:v>2.0902777777778998</c:v>
                </c:pt>
                <c:pt idx="2351">
                  <c:v>2.0909722222223501</c:v>
                </c:pt>
                <c:pt idx="2352">
                  <c:v>2.0916666666667898</c:v>
                </c:pt>
                <c:pt idx="2353">
                  <c:v>2.0923611111112401</c:v>
                </c:pt>
                <c:pt idx="2354">
                  <c:v>2.0930555555556798</c:v>
                </c:pt>
                <c:pt idx="2355">
                  <c:v>2.0937500000001199</c:v>
                </c:pt>
                <c:pt idx="2356">
                  <c:v>2.0944444444445698</c:v>
                </c:pt>
                <c:pt idx="2357">
                  <c:v>2.0951388888890099</c:v>
                </c:pt>
                <c:pt idx="2358">
                  <c:v>2.0958333333334598</c:v>
                </c:pt>
                <c:pt idx="2359">
                  <c:v>2.0965277777778999</c:v>
                </c:pt>
                <c:pt idx="2360">
                  <c:v>2.0972222222223502</c:v>
                </c:pt>
                <c:pt idx="2361">
                  <c:v>2.0979166666667899</c:v>
                </c:pt>
                <c:pt idx="2362">
                  <c:v>2.0986111111112402</c:v>
                </c:pt>
                <c:pt idx="2363">
                  <c:v>2.0993055555556799</c:v>
                </c:pt>
                <c:pt idx="2364">
                  <c:v>2.10000000000012</c:v>
                </c:pt>
                <c:pt idx="2365">
                  <c:v>2.1006944444445699</c:v>
                </c:pt>
                <c:pt idx="2366">
                  <c:v>2.10138888888901</c:v>
                </c:pt>
                <c:pt idx="2367">
                  <c:v>2.1020833333334599</c:v>
                </c:pt>
                <c:pt idx="2368">
                  <c:v>2.1027777777779</c:v>
                </c:pt>
                <c:pt idx="2369">
                  <c:v>2.1034722222223499</c:v>
                </c:pt>
                <c:pt idx="2370">
                  <c:v>2.10416666666679</c:v>
                </c:pt>
                <c:pt idx="2371">
                  <c:v>2.1048611111112399</c:v>
                </c:pt>
                <c:pt idx="2372">
                  <c:v>2.10555555555568</c:v>
                </c:pt>
                <c:pt idx="2373">
                  <c:v>2.1062500000001299</c:v>
                </c:pt>
                <c:pt idx="2374">
                  <c:v>2.10694444444457</c:v>
                </c:pt>
                <c:pt idx="2375">
                  <c:v>2.1076388888890101</c:v>
                </c:pt>
                <c:pt idx="2376">
                  <c:v>2.10833333333346</c:v>
                </c:pt>
                <c:pt idx="2377">
                  <c:v>2.1090277777779001</c:v>
                </c:pt>
                <c:pt idx="2378">
                  <c:v>2.10972222222235</c:v>
                </c:pt>
                <c:pt idx="2379">
                  <c:v>2.1104166666667901</c:v>
                </c:pt>
                <c:pt idx="2380">
                  <c:v>2.1111111111112399</c:v>
                </c:pt>
                <c:pt idx="2381">
                  <c:v>2.1118055555556801</c:v>
                </c:pt>
                <c:pt idx="2382">
                  <c:v>2.1125000000001299</c:v>
                </c:pt>
                <c:pt idx="2383">
                  <c:v>2.1131944444445701</c:v>
                </c:pt>
                <c:pt idx="2384">
                  <c:v>2.1138888888890102</c:v>
                </c:pt>
                <c:pt idx="2385">
                  <c:v>2.11458333333346</c:v>
                </c:pt>
                <c:pt idx="2386">
                  <c:v>2.1152777777779002</c:v>
                </c:pt>
                <c:pt idx="2387">
                  <c:v>2.11597222222235</c:v>
                </c:pt>
                <c:pt idx="2388">
                  <c:v>2.1166666666667902</c:v>
                </c:pt>
                <c:pt idx="2389">
                  <c:v>2.11736111111124</c:v>
                </c:pt>
                <c:pt idx="2390">
                  <c:v>2.1180555555556801</c:v>
                </c:pt>
                <c:pt idx="2391">
                  <c:v>2.11875000000013</c:v>
                </c:pt>
                <c:pt idx="2392">
                  <c:v>2.1194444444445701</c:v>
                </c:pt>
                <c:pt idx="2393">
                  <c:v>2.12013888888902</c:v>
                </c:pt>
                <c:pt idx="2394">
                  <c:v>2.1208333333334601</c:v>
                </c:pt>
                <c:pt idx="2395">
                  <c:v>2.1215277777778998</c:v>
                </c:pt>
                <c:pt idx="2396">
                  <c:v>2.1222222222223501</c:v>
                </c:pt>
                <c:pt idx="2397">
                  <c:v>2.1229166666667898</c:v>
                </c:pt>
                <c:pt idx="2398">
                  <c:v>2.1236111111112401</c:v>
                </c:pt>
                <c:pt idx="2399">
                  <c:v>2.1243055555556798</c:v>
                </c:pt>
                <c:pt idx="2400">
                  <c:v>2.1250000000001301</c:v>
                </c:pt>
                <c:pt idx="2401">
                  <c:v>2.1256944444445698</c:v>
                </c:pt>
                <c:pt idx="2402">
                  <c:v>2.1263888888890201</c:v>
                </c:pt>
                <c:pt idx="2403">
                  <c:v>2.1270833333334598</c:v>
                </c:pt>
                <c:pt idx="2404">
                  <c:v>2.1277777777778999</c:v>
                </c:pt>
                <c:pt idx="2405">
                  <c:v>2.1284722222223502</c:v>
                </c:pt>
                <c:pt idx="2406">
                  <c:v>2.1291666666667899</c:v>
                </c:pt>
                <c:pt idx="2407">
                  <c:v>2.1298611111112402</c:v>
                </c:pt>
                <c:pt idx="2408">
                  <c:v>2.1305555555556799</c:v>
                </c:pt>
                <c:pt idx="2409">
                  <c:v>2.1312500000001302</c:v>
                </c:pt>
                <c:pt idx="2410">
                  <c:v>2.1319444444445699</c:v>
                </c:pt>
                <c:pt idx="2411">
                  <c:v>2.1326388888890202</c:v>
                </c:pt>
                <c:pt idx="2412">
                  <c:v>2.1333333333334599</c:v>
                </c:pt>
                <c:pt idx="2413">
                  <c:v>2.1340277777779</c:v>
                </c:pt>
                <c:pt idx="2414">
                  <c:v>2.1347222222223499</c:v>
                </c:pt>
                <c:pt idx="2415">
                  <c:v>2.13541666666679</c:v>
                </c:pt>
                <c:pt idx="2416">
                  <c:v>2.1361111111112399</c:v>
                </c:pt>
                <c:pt idx="2417">
                  <c:v>2.13680555555568</c:v>
                </c:pt>
                <c:pt idx="2418">
                  <c:v>2.1375000000001299</c:v>
                </c:pt>
                <c:pt idx="2419">
                  <c:v>2.13819444444457</c:v>
                </c:pt>
                <c:pt idx="2420">
                  <c:v>2.1388888888890198</c:v>
                </c:pt>
                <c:pt idx="2421">
                  <c:v>2.13958333333346</c:v>
                </c:pt>
                <c:pt idx="2422">
                  <c:v>2.1402777777779098</c:v>
                </c:pt>
                <c:pt idx="2423">
                  <c:v>2.14097222222235</c:v>
                </c:pt>
                <c:pt idx="2424">
                  <c:v>2.1416666666667901</c:v>
                </c:pt>
                <c:pt idx="2425">
                  <c:v>2.1423611111112399</c:v>
                </c:pt>
                <c:pt idx="2426">
                  <c:v>2.1430555555556801</c:v>
                </c:pt>
                <c:pt idx="2427">
                  <c:v>2.1437500000001299</c:v>
                </c:pt>
                <c:pt idx="2428">
                  <c:v>2.1444444444445701</c:v>
                </c:pt>
                <c:pt idx="2429">
                  <c:v>2.1451388888890199</c:v>
                </c:pt>
                <c:pt idx="2430">
                  <c:v>2.14583333333346</c:v>
                </c:pt>
                <c:pt idx="2431">
                  <c:v>2.1465277777779099</c:v>
                </c:pt>
                <c:pt idx="2432">
                  <c:v>2.14722222222235</c:v>
                </c:pt>
                <c:pt idx="2433">
                  <c:v>2.1479166666667999</c:v>
                </c:pt>
                <c:pt idx="2434">
                  <c:v>2.14861111111124</c:v>
                </c:pt>
                <c:pt idx="2435">
                  <c:v>2.1493055555556801</c:v>
                </c:pt>
                <c:pt idx="2436">
                  <c:v>2.15000000000013</c:v>
                </c:pt>
                <c:pt idx="2437">
                  <c:v>2.1506944444445701</c:v>
                </c:pt>
                <c:pt idx="2438">
                  <c:v>2.15138888888902</c:v>
                </c:pt>
                <c:pt idx="2439">
                  <c:v>2.1520833333334601</c:v>
                </c:pt>
                <c:pt idx="2440">
                  <c:v>2.15277777777791</c:v>
                </c:pt>
                <c:pt idx="2441">
                  <c:v>2.1534722222223501</c:v>
                </c:pt>
                <c:pt idx="2442">
                  <c:v>2.1541666666668</c:v>
                </c:pt>
                <c:pt idx="2443">
                  <c:v>2.1548611111112401</c:v>
                </c:pt>
                <c:pt idx="2444">
                  <c:v>2.1555555555556798</c:v>
                </c:pt>
                <c:pt idx="2445">
                  <c:v>2.1562500000001301</c:v>
                </c:pt>
                <c:pt idx="2446">
                  <c:v>2.1569444444445698</c:v>
                </c:pt>
                <c:pt idx="2447">
                  <c:v>2.1576388888890201</c:v>
                </c:pt>
                <c:pt idx="2448">
                  <c:v>2.1583333333334598</c:v>
                </c:pt>
                <c:pt idx="2449">
                  <c:v>2.1590277777779101</c:v>
                </c:pt>
                <c:pt idx="2450">
                  <c:v>2.1597222222223502</c:v>
                </c:pt>
                <c:pt idx="2451">
                  <c:v>2.1604166666668001</c:v>
                </c:pt>
                <c:pt idx="2452">
                  <c:v>2.1611111111112402</c:v>
                </c:pt>
                <c:pt idx="2453">
                  <c:v>2.1618055555556799</c:v>
                </c:pt>
                <c:pt idx="2454">
                  <c:v>2.1625000000001302</c:v>
                </c:pt>
                <c:pt idx="2455">
                  <c:v>2.1631944444445699</c:v>
                </c:pt>
                <c:pt idx="2456">
                  <c:v>2.1638888888890202</c:v>
                </c:pt>
                <c:pt idx="2457">
                  <c:v>2.1645833333334599</c:v>
                </c:pt>
                <c:pt idx="2458">
                  <c:v>2.1652777777779102</c:v>
                </c:pt>
                <c:pt idx="2459">
                  <c:v>2.1659722222223499</c:v>
                </c:pt>
                <c:pt idx="2460">
                  <c:v>2.1666666666668002</c:v>
                </c:pt>
                <c:pt idx="2461">
                  <c:v>2.1673611111112399</c:v>
                </c:pt>
                <c:pt idx="2462">
                  <c:v>2.1680555555556902</c:v>
                </c:pt>
                <c:pt idx="2463">
                  <c:v>2.1687500000001299</c:v>
                </c:pt>
                <c:pt idx="2464">
                  <c:v>2.16944444444457</c:v>
                </c:pt>
                <c:pt idx="2465">
                  <c:v>2.1701388888890198</c:v>
                </c:pt>
                <c:pt idx="2466">
                  <c:v>2.17083333333346</c:v>
                </c:pt>
                <c:pt idx="2467">
                  <c:v>2.1715277777779098</c:v>
                </c:pt>
                <c:pt idx="2468">
                  <c:v>2.17222222222235</c:v>
                </c:pt>
                <c:pt idx="2469">
                  <c:v>2.1729166666667998</c:v>
                </c:pt>
                <c:pt idx="2470">
                  <c:v>2.1736111111112399</c:v>
                </c:pt>
                <c:pt idx="2471">
                  <c:v>2.1743055555556898</c:v>
                </c:pt>
                <c:pt idx="2472">
                  <c:v>2.1750000000001299</c:v>
                </c:pt>
                <c:pt idx="2473">
                  <c:v>2.1756944444445798</c:v>
                </c:pt>
                <c:pt idx="2474">
                  <c:v>2.1763888888890199</c:v>
                </c:pt>
                <c:pt idx="2475">
                  <c:v>2.17708333333346</c:v>
                </c:pt>
                <c:pt idx="2476">
                  <c:v>2.1777777777779099</c:v>
                </c:pt>
                <c:pt idx="2477">
                  <c:v>2.17847222222235</c:v>
                </c:pt>
                <c:pt idx="2478">
                  <c:v>2.1791666666667999</c:v>
                </c:pt>
                <c:pt idx="2479">
                  <c:v>2.17986111111124</c:v>
                </c:pt>
                <c:pt idx="2480">
                  <c:v>2.1805555555556899</c:v>
                </c:pt>
                <c:pt idx="2481">
                  <c:v>2.18125000000013</c:v>
                </c:pt>
                <c:pt idx="2482">
                  <c:v>2.1819444444445799</c:v>
                </c:pt>
                <c:pt idx="2483">
                  <c:v>2.18263888888902</c:v>
                </c:pt>
                <c:pt idx="2484">
                  <c:v>2.1833333333334601</c:v>
                </c:pt>
                <c:pt idx="2485">
                  <c:v>2.18402777777791</c:v>
                </c:pt>
                <c:pt idx="2486">
                  <c:v>2.1847222222223501</c:v>
                </c:pt>
                <c:pt idx="2487">
                  <c:v>2.1854166666668</c:v>
                </c:pt>
                <c:pt idx="2488">
                  <c:v>2.1861111111112401</c:v>
                </c:pt>
                <c:pt idx="2489">
                  <c:v>2.18680555555569</c:v>
                </c:pt>
                <c:pt idx="2490">
                  <c:v>2.1875000000001301</c:v>
                </c:pt>
                <c:pt idx="2491">
                  <c:v>2.18819444444458</c:v>
                </c:pt>
                <c:pt idx="2492">
                  <c:v>2.1888888888890201</c:v>
                </c:pt>
                <c:pt idx="2493">
                  <c:v>2.1895833333334598</c:v>
                </c:pt>
                <c:pt idx="2494">
                  <c:v>2.1902777777779101</c:v>
                </c:pt>
                <c:pt idx="2495">
                  <c:v>2.1909722222223502</c:v>
                </c:pt>
                <c:pt idx="2496">
                  <c:v>2.1916666666668001</c:v>
                </c:pt>
                <c:pt idx="2497">
                  <c:v>2.1923611111112402</c:v>
                </c:pt>
                <c:pt idx="2498">
                  <c:v>2.1930555555556901</c:v>
                </c:pt>
                <c:pt idx="2499">
                  <c:v>2.1937500000001302</c:v>
                </c:pt>
                <c:pt idx="2500">
                  <c:v>2.1944444444445801</c:v>
                </c:pt>
                <c:pt idx="2501">
                  <c:v>2.1951388888890202</c:v>
                </c:pt>
                <c:pt idx="2502">
                  <c:v>2.1958333333334701</c:v>
                </c:pt>
                <c:pt idx="2503">
                  <c:v>2.1965277777779102</c:v>
                </c:pt>
                <c:pt idx="2504">
                  <c:v>2.1972222222223499</c:v>
                </c:pt>
                <c:pt idx="2505">
                  <c:v>2.1979166666668002</c:v>
                </c:pt>
                <c:pt idx="2506">
                  <c:v>2.1986111111112399</c:v>
                </c:pt>
                <c:pt idx="2507">
                  <c:v>2.1993055555556902</c:v>
                </c:pt>
                <c:pt idx="2508">
                  <c:v>2.2000000000001299</c:v>
                </c:pt>
                <c:pt idx="2509">
                  <c:v>2.2006944444445802</c:v>
                </c:pt>
                <c:pt idx="2510">
                  <c:v>2.2013888888890198</c:v>
                </c:pt>
                <c:pt idx="2511">
                  <c:v>2.2020833333334702</c:v>
                </c:pt>
                <c:pt idx="2512">
                  <c:v>2.2027777777779098</c:v>
                </c:pt>
                <c:pt idx="2513">
                  <c:v>2.20347222222235</c:v>
                </c:pt>
                <c:pt idx="2514">
                  <c:v>2.2041666666667998</c:v>
                </c:pt>
                <c:pt idx="2515">
                  <c:v>2.2048611111112399</c:v>
                </c:pt>
                <c:pt idx="2516">
                  <c:v>2.2055555555556898</c:v>
                </c:pt>
                <c:pt idx="2517">
                  <c:v>2.2062500000001299</c:v>
                </c:pt>
                <c:pt idx="2518">
                  <c:v>2.2069444444445798</c:v>
                </c:pt>
                <c:pt idx="2519">
                  <c:v>2.2076388888890199</c:v>
                </c:pt>
                <c:pt idx="2520">
                  <c:v>2.2083333333334698</c:v>
                </c:pt>
                <c:pt idx="2521">
                  <c:v>2.2090277777779099</c:v>
                </c:pt>
                <c:pt idx="2522">
                  <c:v>2.2097222222223598</c:v>
                </c:pt>
                <c:pt idx="2523">
                  <c:v>2.2104166666667999</c:v>
                </c:pt>
                <c:pt idx="2524">
                  <c:v>2.21111111111124</c:v>
                </c:pt>
                <c:pt idx="2525">
                  <c:v>2.2118055555556899</c:v>
                </c:pt>
                <c:pt idx="2526">
                  <c:v>2.21250000000013</c:v>
                </c:pt>
                <c:pt idx="2527">
                  <c:v>2.2131944444445799</c:v>
                </c:pt>
                <c:pt idx="2528">
                  <c:v>2.21388888888902</c:v>
                </c:pt>
                <c:pt idx="2529">
                  <c:v>2.2145833333334699</c:v>
                </c:pt>
                <c:pt idx="2530">
                  <c:v>2.21527777777791</c:v>
                </c:pt>
                <c:pt idx="2531">
                  <c:v>2.2159722222223599</c:v>
                </c:pt>
                <c:pt idx="2532">
                  <c:v>2.2166666666668</c:v>
                </c:pt>
                <c:pt idx="2533">
                  <c:v>2.2173611111112401</c:v>
                </c:pt>
                <c:pt idx="2534">
                  <c:v>2.21805555555569</c:v>
                </c:pt>
                <c:pt idx="2535">
                  <c:v>2.2187500000001301</c:v>
                </c:pt>
                <c:pt idx="2536">
                  <c:v>2.21944444444458</c:v>
                </c:pt>
                <c:pt idx="2537">
                  <c:v>2.2201388888890201</c:v>
                </c:pt>
                <c:pt idx="2538">
                  <c:v>2.22083333333347</c:v>
                </c:pt>
                <c:pt idx="2539">
                  <c:v>2.2215277777779101</c:v>
                </c:pt>
                <c:pt idx="2540">
                  <c:v>2.22222222222236</c:v>
                </c:pt>
                <c:pt idx="2541">
                  <c:v>2.2229166666668001</c:v>
                </c:pt>
                <c:pt idx="2542">
                  <c:v>2.22361111111125</c:v>
                </c:pt>
                <c:pt idx="2543">
                  <c:v>2.2243055555556901</c:v>
                </c:pt>
                <c:pt idx="2544">
                  <c:v>2.2250000000001302</c:v>
                </c:pt>
                <c:pt idx="2545">
                  <c:v>2.2256944444445801</c:v>
                </c:pt>
                <c:pt idx="2546">
                  <c:v>2.2263888888890202</c:v>
                </c:pt>
                <c:pt idx="2547">
                  <c:v>2.2270833333334701</c:v>
                </c:pt>
                <c:pt idx="2548">
                  <c:v>2.2277777777779102</c:v>
                </c:pt>
                <c:pt idx="2549">
                  <c:v>2.2284722222223601</c:v>
                </c:pt>
                <c:pt idx="2550">
                  <c:v>2.2291666666668002</c:v>
                </c:pt>
                <c:pt idx="2551">
                  <c:v>2.2298611111112501</c:v>
                </c:pt>
                <c:pt idx="2552">
                  <c:v>2.2305555555556902</c:v>
                </c:pt>
                <c:pt idx="2553">
                  <c:v>2.2312500000001299</c:v>
                </c:pt>
                <c:pt idx="2554">
                  <c:v>2.2319444444445802</c:v>
                </c:pt>
                <c:pt idx="2555">
                  <c:v>2.2326388888890198</c:v>
                </c:pt>
                <c:pt idx="2556">
                  <c:v>2.2333333333334702</c:v>
                </c:pt>
                <c:pt idx="2557">
                  <c:v>2.2340277777779098</c:v>
                </c:pt>
                <c:pt idx="2558">
                  <c:v>2.2347222222223602</c:v>
                </c:pt>
                <c:pt idx="2559">
                  <c:v>2.2354166666667998</c:v>
                </c:pt>
                <c:pt idx="2560">
                  <c:v>2.2361111111112502</c:v>
                </c:pt>
                <c:pt idx="2561">
                  <c:v>2.2368055555556898</c:v>
                </c:pt>
                <c:pt idx="2562">
                  <c:v>2.2375000000001402</c:v>
                </c:pt>
                <c:pt idx="2563">
                  <c:v>2.2381944444445798</c:v>
                </c:pt>
                <c:pt idx="2564">
                  <c:v>2.2388888888890199</c:v>
                </c:pt>
                <c:pt idx="2565">
                  <c:v>2.2395833333334698</c:v>
                </c:pt>
                <c:pt idx="2566">
                  <c:v>2.2402777777779099</c:v>
                </c:pt>
                <c:pt idx="2567">
                  <c:v>2.2409722222223598</c:v>
                </c:pt>
                <c:pt idx="2568">
                  <c:v>2.2416666666667999</c:v>
                </c:pt>
                <c:pt idx="2569">
                  <c:v>2.2423611111112498</c:v>
                </c:pt>
                <c:pt idx="2570">
                  <c:v>2.2430555555556899</c:v>
                </c:pt>
                <c:pt idx="2571">
                  <c:v>2.2437500000001398</c:v>
                </c:pt>
                <c:pt idx="2572">
                  <c:v>2.2444444444445799</c:v>
                </c:pt>
                <c:pt idx="2573">
                  <c:v>2.24513888888902</c:v>
                </c:pt>
                <c:pt idx="2574">
                  <c:v>2.2458333333334699</c:v>
                </c:pt>
                <c:pt idx="2575">
                  <c:v>2.24652777777791</c:v>
                </c:pt>
                <c:pt idx="2576">
                  <c:v>2.2472222222223599</c:v>
                </c:pt>
                <c:pt idx="2577">
                  <c:v>2.2479166666668</c:v>
                </c:pt>
                <c:pt idx="2578">
                  <c:v>2.2486111111112499</c:v>
                </c:pt>
                <c:pt idx="2579">
                  <c:v>2.24930555555569</c:v>
                </c:pt>
                <c:pt idx="2580">
                  <c:v>2.2500000000001399</c:v>
                </c:pt>
                <c:pt idx="2581">
                  <c:v>2.25069444444458</c:v>
                </c:pt>
                <c:pt idx="2582">
                  <c:v>2.2513888888890299</c:v>
                </c:pt>
                <c:pt idx="2583">
                  <c:v>2.25208333333347</c:v>
                </c:pt>
                <c:pt idx="2584">
                  <c:v>2.2527777777779101</c:v>
                </c:pt>
                <c:pt idx="2585">
                  <c:v>2.25347222222236</c:v>
                </c:pt>
                <c:pt idx="2586">
                  <c:v>2.2541666666668001</c:v>
                </c:pt>
                <c:pt idx="2587">
                  <c:v>2.25486111111125</c:v>
                </c:pt>
                <c:pt idx="2588">
                  <c:v>2.2555555555556901</c:v>
                </c:pt>
                <c:pt idx="2589">
                  <c:v>2.25625000000014</c:v>
                </c:pt>
                <c:pt idx="2590">
                  <c:v>2.2569444444445801</c:v>
                </c:pt>
                <c:pt idx="2591">
                  <c:v>2.25763888888903</c:v>
                </c:pt>
                <c:pt idx="2592">
                  <c:v>2.2583333333334701</c:v>
                </c:pt>
                <c:pt idx="2593">
                  <c:v>2.2590277777779102</c:v>
                </c:pt>
                <c:pt idx="2594">
                  <c:v>2.2597222222223601</c:v>
                </c:pt>
                <c:pt idx="2595">
                  <c:v>2.2604166666668002</c:v>
                </c:pt>
                <c:pt idx="2596">
                  <c:v>2.2611111111112501</c:v>
                </c:pt>
                <c:pt idx="2597">
                  <c:v>2.2618055555556902</c:v>
                </c:pt>
                <c:pt idx="2598">
                  <c:v>2.2625000000001401</c:v>
                </c:pt>
                <c:pt idx="2599">
                  <c:v>2.2631944444445802</c:v>
                </c:pt>
                <c:pt idx="2600">
                  <c:v>2.2638888888890301</c:v>
                </c:pt>
                <c:pt idx="2601">
                  <c:v>2.2645833333334702</c:v>
                </c:pt>
                <c:pt idx="2602">
                  <c:v>2.2652777777779201</c:v>
                </c:pt>
                <c:pt idx="2603">
                  <c:v>2.2659722222223602</c:v>
                </c:pt>
                <c:pt idx="2604">
                  <c:v>2.2666666666667998</c:v>
                </c:pt>
                <c:pt idx="2605">
                  <c:v>2.2673611111112502</c:v>
                </c:pt>
                <c:pt idx="2606">
                  <c:v>2.2680555555556898</c:v>
                </c:pt>
                <c:pt idx="2607">
                  <c:v>2.2687500000001402</c:v>
                </c:pt>
                <c:pt idx="2608">
                  <c:v>2.2694444444445798</c:v>
                </c:pt>
                <c:pt idx="2609">
                  <c:v>2.2701388888890301</c:v>
                </c:pt>
                <c:pt idx="2610">
                  <c:v>2.2708333333334698</c:v>
                </c:pt>
                <c:pt idx="2611">
                  <c:v>2.2715277777779201</c:v>
                </c:pt>
                <c:pt idx="2612">
                  <c:v>2.2722222222223598</c:v>
                </c:pt>
                <c:pt idx="2613">
                  <c:v>2.2729166666667999</c:v>
                </c:pt>
                <c:pt idx="2614">
                  <c:v>2.2736111111112498</c:v>
                </c:pt>
                <c:pt idx="2615">
                  <c:v>2.2743055555556899</c:v>
                </c:pt>
                <c:pt idx="2616">
                  <c:v>2.2750000000001398</c:v>
                </c:pt>
                <c:pt idx="2617">
                  <c:v>2.2756944444445799</c:v>
                </c:pt>
                <c:pt idx="2618">
                  <c:v>2.2763888888890298</c:v>
                </c:pt>
                <c:pt idx="2619">
                  <c:v>2.2770833333334699</c:v>
                </c:pt>
                <c:pt idx="2620">
                  <c:v>2.2777777777779198</c:v>
                </c:pt>
                <c:pt idx="2621">
                  <c:v>2.2784722222223599</c:v>
                </c:pt>
                <c:pt idx="2622">
                  <c:v>2.2791666666668</c:v>
                </c:pt>
                <c:pt idx="2623">
                  <c:v>2.2798611111112499</c:v>
                </c:pt>
                <c:pt idx="2624">
                  <c:v>2.28055555555569</c:v>
                </c:pt>
                <c:pt idx="2625">
                  <c:v>2.2812500000001399</c:v>
                </c:pt>
                <c:pt idx="2626">
                  <c:v>2.28194444444458</c:v>
                </c:pt>
                <c:pt idx="2627">
                  <c:v>2.2826388888890299</c:v>
                </c:pt>
                <c:pt idx="2628">
                  <c:v>2.28333333333347</c:v>
                </c:pt>
                <c:pt idx="2629">
                  <c:v>2.2840277777779199</c:v>
                </c:pt>
                <c:pt idx="2630">
                  <c:v>2.28472222222236</c:v>
                </c:pt>
                <c:pt idx="2631">
                  <c:v>2.2854166666668099</c:v>
                </c:pt>
                <c:pt idx="2632">
                  <c:v>2.28611111111125</c:v>
                </c:pt>
                <c:pt idx="2633">
                  <c:v>2.2868055555556901</c:v>
                </c:pt>
                <c:pt idx="2634">
                  <c:v>2.28750000000014</c:v>
                </c:pt>
                <c:pt idx="2635">
                  <c:v>2.2881944444445801</c:v>
                </c:pt>
                <c:pt idx="2636">
                  <c:v>2.28888888888903</c:v>
                </c:pt>
                <c:pt idx="2637">
                  <c:v>2.2895833333334701</c:v>
                </c:pt>
                <c:pt idx="2638">
                  <c:v>2.29027777777792</c:v>
                </c:pt>
                <c:pt idx="2639">
                  <c:v>2.2909722222223601</c:v>
                </c:pt>
                <c:pt idx="2640">
                  <c:v>2.29166666666681</c:v>
                </c:pt>
                <c:pt idx="2641">
                  <c:v>2.2923611111112501</c:v>
                </c:pt>
                <c:pt idx="2642">
                  <c:v>2.2930555555556902</c:v>
                </c:pt>
                <c:pt idx="2643">
                  <c:v>2.2937500000001401</c:v>
                </c:pt>
                <c:pt idx="2644">
                  <c:v>2.2944444444445802</c:v>
                </c:pt>
                <c:pt idx="2645">
                  <c:v>2.2951388888890301</c:v>
                </c:pt>
                <c:pt idx="2646">
                  <c:v>2.2958333333334702</c:v>
                </c:pt>
                <c:pt idx="2647">
                  <c:v>2.2965277777779201</c:v>
                </c:pt>
                <c:pt idx="2648">
                  <c:v>2.2972222222223602</c:v>
                </c:pt>
                <c:pt idx="2649">
                  <c:v>2.29791666666681</c:v>
                </c:pt>
                <c:pt idx="2650">
                  <c:v>2.2986111111112502</c:v>
                </c:pt>
                <c:pt idx="2651">
                  <c:v>2.2993055555557</c:v>
                </c:pt>
                <c:pt idx="2652">
                  <c:v>2.3000000000001402</c:v>
                </c:pt>
                <c:pt idx="2653">
                  <c:v>2.3006944444445798</c:v>
                </c:pt>
                <c:pt idx="2654">
                  <c:v>2.3013888888890301</c:v>
                </c:pt>
                <c:pt idx="2655">
                  <c:v>2.3020833333334698</c:v>
                </c:pt>
                <c:pt idx="2656">
                  <c:v>2.3027777777779201</c:v>
                </c:pt>
                <c:pt idx="2657">
                  <c:v>2.3034722222223598</c:v>
                </c:pt>
                <c:pt idx="2658">
                  <c:v>2.3041666666668101</c:v>
                </c:pt>
                <c:pt idx="2659">
                  <c:v>2.3048611111112498</c:v>
                </c:pt>
                <c:pt idx="2660">
                  <c:v>2.3055555555557001</c:v>
                </c:pt>
                <c:pt idx="2661">
                  <c:v>2.3062500000001398</c:v>
                </c:pt>
                <c:pt idx="2662">
                  <c:v>2.3069444444445799</c:v>
                </c:pt>
                <c:pt idx="2663">
                  <c:v>2.3076388888890298</c:v>
                </c:pt>
                <c:pt idx="2664">
                  <c:v>2.3083333333334699</c:v>
                </c:pt>
                <c:pt idx="2665">
                  <c:v>2.3090277777779198</c:v>
                </c:pt>
                <c:pt idx="2666">
                  <c:v>2.3097222222223599</c:v>
                </c:pt>
                <c:pt idx="2667">
                  <c:v>2.3104166666668098</c:v>
                </c:pt>
                <c:pt idx="2668">
                  <c:v>2.3111111111112499</c:v>
                </c:pt>
                <c:pt idx="2669">
                  <c:v>2.3118055555557002</c:v>
                </c:pt>
                <c:pt idx="2670">
                  <c:v>2.3125000000001399</c:v>
                </c:pt>
                <c:pt idx="2671">
                  <c:v>2.3131944444445902</c:v>
                </c:pt>
                <c:pt idx="2672">
                  <c:v>2.3138888888890299</c:v>
                </c:pt>
                <c:pt idx="2673">
                  <c:v>2.31458333333347</c:v>
                </c:pt>
                <c:pt idx="2674">
                  <c:v>2.3152777777779199</c:v>
                </c:pt>
                <c:pt idx="2675">
                  <c:v>2.31597222222236</c:v>
                </c:pt>
                <c:pt idx="2676">
                  <c:v>2.3166666666668099</c:v>
                </c:pt>
                <c:pt idx="2677">
                  <c:v>2.31736111111125</c:v>
                </c:pt>
                <c:pt idx="2678">
                  <c:v>2.3180555555556999</c:v>
                </c:pt>
                <c:pt idx="2679">
                  <c:v>2.31875000000014</c:v>
                </c:pt>
                <c:pt idx="2680">
                  <c:v>2.3194444444445899</c:v>
                </c:pt>
                <c:pt idx="2681">
                  <c:v>2.32013888888903</c:v>
                </c:pt>
                <c:pt idx="2682">
                  <c:v>2.3208333333334701</c:v>
                </c:pt>
                <c:pt idx="2683">
                  <c:v>2.32152777777792</c:v>
                </c:pt>
                <c:pt idx="2684">
                  <c:v>2.3222222222223601</c:v>
                </c:pt>
                <c:pt idx="2685">
                  <c:v>2.32291666666681</c:v>
                </c:pt>
                <c:pt idx="2686">
                  <c:v>2.3236111111112501</c:v>
                </c:pt>
                <c:pt idx="2687">
                  <c:v>2.3243055555557</c:v>
                </c:pt>
                <c:pt idx="2688">
                  <c:v>2.3250000000001401</c:v>
                </c:pt>
                <c:pt idx="2689">
                  <c:v>2.3256944444445899</c:v>
                </c:pt>
                <c:pt idx="2690">
                  <c:v>2.3263888888890301</c:v>
                </c:pt>
                <c:pt idx="2691">
                  <c:v>2.3270833333334799</c:v>
                </c:pt>
                <c:pt idx="2692">
                  <c:v>2.3277777777779201</c:v>
                </c:pt>
                <c:pt idx="2693">
                  <c:v>2.3284722222223602</c:v>
                </c:pt>
                <c:pt idx="2694">
                  <c:v>2.32916666666681</c:v>
                </c:pt>
                <c:pt idx="2695">
                  <c:v>2.3298611111112502</c:v>
                </c:pt>
                <c:pt idx="2696">
                  <c:v>2.3305555555557</c:v>
                </c:pt>
                <c:pt idx="2697">
                  <c:v>2.3312500000001402</c:v>
                </c:pt>
                <c:pt idx="2698">
                  <c:v>2.33194444444459</c:v>
                </c:pt>
                <c:pt idx="2699">
                  <c:v>2.3326388888890301</c:v>
                </c:pt>
                <c:pt idx="2700">
                  <c:v>2.33333333333348</c:v>
                </c:pt>
                <c:pt idx="2701">
                  <c:v>2.3340277777779201</c:v>
                </c:pt>
                <c:pt idx="2702">
                  <c:v>2.3347222222223598</c:v>
                </c:pt>
                <c:pt idx="2703">
                  <c:v>2.3354166666668101</c:v>
                </c:pt>
                <c:pt idx="2704">
                  <c:v>2.3361111111112498</c:v>
                </c:pt>
                <c:pt idx="2705">
                  <c:v>2.3368055555557001</c:v>
                </c:pt>
                <c:pt idx="2706">
                  <c:v>2.3375000000001398</c:v>
                </c:pt>
                <c:pt idx="2707">
                  <c:v>2.3381944444445901</c:v>
                </c:pt>
                <c:pt idx="2708">
                  <c:v>2.3388888888890298</c:v>
                </c:pt>
                <c:pt idx="2709">
                  <c:v>2.3395833333334801</c:v>
                </c:pt>
                <c:pt idx="2710">
                  <c:v>2.3402777777779198</c:v>
                </c:pt>
                <c:pt idx="2711">
                  <c:v>2.3409722222223701</c:v>
                </c:pt>
                <c:pt idx="2712">
                  <c:v>2.3416666666668098</c:v>
                </c:pt>
                <c:pt idx="2713">
                  <c:v>2.3423611111112499</c:v>
                </c:pt>
                <c:pt idx="2714">
                  <c:v>2.3430555555557002</c:v>
                </c:pt>
                <c:pt idx="2715">
                  <c:v>2.3437500000001399</c:v>
                </c:pt>
                <c:pt idx="2716">
                  <c:v>2.3444444444445902</c:v>
                </c:pt>
                <c:pt idx="2717">
                  <c:v>2.3451388888890299</c:v>
                </c:pt>
                <c:pt idx="2718">
                  <c:v>2.3458333333334802</c:v>
                </c:pt>
                <c:pt idx="2719">
                  <c:v>2.3465277777779199</c:v>
                </c:pt>
                <c:pt idx="2720">
                  <c:v>2.3472222222223702</c:v>
                </c:pt>
                <c:pt idx="2721">
                  <c:v>2.3479166666668099</c:v>
                </c:pt>
                <c:pt idx="2722">
                  <c:v>2.34861111111125</c:v>
                </c:pt>
                <c:pt idx="2723">
                  <c:v>2.3493055555556999</c:v>
                </c:pt>
                <c:pt idx="2724">
                  <c:v>2.35000000000014</c:v>
                </c:pt>
                <c:pt idx="2725">
                  <c:v>2.3506944444445899</c:v>
                </c:pt>
                <c:pt idx="2726">
                  <c:v>2.35138888888903</c:v>
                </c:pt>
                <c:pt idx="2727">
                  <c:v>2.3520833333334799</c:v>
                </c:pt>
                <c:pt idx="2728">
                  <c:v>2.35277777777792</c:v>
                </c:pt>
                <c:pt idx="2729">
                  <c:v>2.3534722222223698</c:v>
                </c:pt>
                <c:pt idx="2730">
                  <c:v>2.35416666666681</c:v>
                </c:pt>
                <c:pt idx="2731">
                  <c:v>2.3548611111112598</c:v>
                </c:pt>
                <c:pt idx="2732">
                  <c:v>2.3555555555557</c:v>
                </c:pt>
                <c:pt idx="2733">
                  <c:v>2.3562500000001401</c:v>
                </c:pt>
                <c:pt idx="2734">
                  <c:v>2.3569444444445899</c:v>
                </c:pt>
                <c:pt idx="2735">
                  <c:v>2.3576388888890301</c:v>
                </c:pt>
                <c:pt idx="2736">
                  <c:v>2.3583333333334799</c:v>
                </c:pt>
                <c:pt idx="2737">
                  <c:v>2.3590277777779201</c:v>
                </c:pt>
                <c:pt idx="2738">
                  <c:v>2.3597222222223699</c:v>
                </c:pt>
                <c:pt idx="2739">
                  <c:v>2.36041666666681</c:v>
                </c:pt>
                <c:pt idx="2740">
                  <c:v>2.3611111111112599</c:v>
                </c:pt>
                <c:pt idx="2741">
                  <c:v>2.3618055555557</c:v>
                </c:pt>
                <c:pt idx="2742">
                  <c:v>2.3625000000001402</c:v>
                </c:pt>
                <c:pt idx="2743">
                  <c:v>2.36319444444459</c:v>
                </c:pt>
                <c:pt idx="2744">
                  <c:v>2.3638888888890301</c:v>
                </c:pt>
                <c:pt idx="2745">
                  <c:v>2.36458333333348</c:v>
                </c:pt>
                <c:pt idx="2746">
                  <c:v>2.3652777777779201</c:v>
                </c:pt>
                <c:pt idx="2747">
                  <c:v>2.36597222222237</c:v>
                </c:pt>
                <c:pt idx="2748">
                  <c:v>2.3666666666668101</c:v>
                </c:pt>
                <c:pt idx="2749">
                  <c:v>2.36736111111126</c:v>
                </c:pt>
                <c:pt idx="2750">
                  <c:v>2.3680555555557001</c:v>
                </c:pt>
                <c:pt idx="2751">
                  <c:v>2.36875000000015</c:v>
                </c:pt>
                <c:pt idx="2752">
                  <c:v>2.3694444444445901</c:v>
                </c:pt>
                <c:pt idx="2753">
                  <c:v>2.3701388888890298</c:v>
                </c:pt>
                <c:pt idx="2754">
                  <c:v>2.3708333333334801</c:v>
                </c:pt>
                <c:pt idx="2755">
                  <c:v>2.3715277777779198</c:v>
                </c:pt>
                <c:pt idx="2756">
                  <c:v>2.3722222222223701</c:v>
                </c:pt>
                <c:pt idx="2757">
                  <c:v>2.3729166666668098</c:v>
                </c:pt>
                <c:pt idx="2758">
                  <c:v>2.3736111111112601</c:v>
                </c:pt>
                <c:pt idx="2759">
                  <c:v>2.3743055555557002</c:v>
                </c:pt>
                <c:pt idx="2760">
                  <c:v>2.3750000000001501</c:v>
                </c:pt>
                <c:pt idx="2761">
                  <c:v>2.3756944444445902</c:v>
                </c:pt>
                <c:pt idx="2762">
                  <c:v>2.3763888888890299</c:v>
                </c:pt>
                <c:pt idx="2763">
                  <c:v>2.3770833333334802</c:v>
                </c:pt>
                <c:pt idx="2764">
                  <c:v>2.3777777777779199</c:v>
                </c:pt>
                <c:pt idx="2765">
                  <c:v>2.3784722222223702</c:v>
                </c:pt>
                <c:pt idx="2766">
                  <c:v>2.3791666666668099</c:v>
                </c:pt>
                <c:pt idx="2767">
                  <c:v>2.3798611111112602</c:v>
                </c:pt>
                <c:pt idx="2768">
                  <c:v>2.3805555555556999</c:v>
                </c:pt>
                <c:pt idx="2769">
                  <c:v>2.3812500000001502</c:v>
                </c:pt>
                <c:pt idx="2770">
                  <c:v>2.3819444444445899</c:v>
                </c:pt>
                <c:pt idx="2771">
                  <c:v>2.3826388888890402</c:v>
                </c:pt>
                <c:pt idx="2772">
                  <c:v>2.3833333333334799</c:v>
                </c:pt>
                <c:pt idx="2773">
                  <c:v>2.38402777777792</c:v>
                </c:pt>
                <c:pt idx="2774">
                  <c:v>2.3847222222223698</c:v>
                </c:pt>
                <c:pt idx="2775">
                  <c:v>2.38541666666681</c:v>
                </c:pt>
                <c:pt idx="2776">
                  <c:v>2.3861111111112598</c:v>
                </c:pt>
                <c:pt idx="2777">
                  <c:v>2.3868055555557</c:v>
                </c:pt>
                <c:pt idx="2778">
                  <c:v>2.3875000000001498</c:v>
                </c:pt>
                <c:pt idx="2779">
                  <c:v>2.3881944444445899</c:v>
                </c:pt>
                <c:pt idx="2780">
                  <c:v>2.3888888888890398</c:v>
                </c:pt>
                <c:pt idx="2781">
                  <c:v>2.3895833333334799</c:v>
                </c:pt>
                <c:pt idx="2782">
                  <c:v>2.3902777777779201</c:v>
                </c:pt>
                <c:pt idx="2783">
                  <c:v>2.3909722222223699</c:v>
                </c:pt>
                <c:pt idx="2784">
                  <c:v>2.39166666666681</c:v>
                </c:pt>
                <c:pt idx="2785">
                  <c:v>2.3923611111112599</c:v>
                </c:pt>
                <c:pt idx="2786">
                  <c:v>2.3930555555557</c:v>
                </c:pt>
                <c:pt idx="2787">
                  <c:v>2.3937500000001499</c:v>
                </c:pt>
                <c:pt idx="2788">
                  <c:v>2.39444444444459</c:v>
                </c:pt>
                <c:pt idx="2789">
                  <c:v>2.3951388888890399</c:v>
                </c:pt>
                <c:pt idx="2790">
                  <c:v>2.39583333333348</c:v>
                </c:pt>
                <c:pt idx="2791">
                  <c:v>2.3965277777779299</c:v>
                </c:pt>
                <c:pt idx="2792">
                  <c:v>2.39722222222237</c:v>
                </c:pt>
                <c:pt idx="2793">
                  <c:v>2.3979166666668101</c:v>
                </c:pt>
                <c:pt idx="2794">
                  <c:v>2.39861111111126</c:v>
                </c:pt>
                <c:pt idx="2795">
                  <c:v>2.3993055555557001</c:v>
                </c:pt>
                <c:pt idx="2796">
                  <c:v>2.40000000000015</c:v>
                </c:pt>
                <c:pt idx="2797">
                  <c:v>2.4006944444445901</c:v>
                </c:pt>
                <c:pt idx="2798">
                  <c:v>2.40138888888904</c:v>
                </c:pt>
                <c:pt idx="2799">
                  <c:v>2.4020833333334801</c:v>
                </c:pt>
                <c:pt idx="2800">
                  <c:v>2.40277777777793</c:v>
                </c:pt>
                <c:pt idx="2801">
                  <c:v>2.4034722222223701</c:v>
                </c:pt>
                <c:pt idx="2802">
                  <c:v>2.4041666666668098</c:v>
                </c:pt>
                <c:pt idx="2803">
                  <c:v>2.4048611111112601</c:v>
                </c:pt>
                <c:pt idx="2804">
                  <c:v>2.4055555555557002</c:v>
                </c:pt>
                <c:pt idx="2805">
                  <c:v>2.4062500000001501</c:v>
                </c:pt>
                <c:pt idx="2806">
                  <c:v>2.4069444444445902</c:v>
                </c:pt>
                <c:pt idx="2807">
                  <c:v>2.4076388888890401</c:v>
                </c:pt>
                <c:pt idx="2808">
                  <c:v>2.4083333333334802</c:v>
                </c:pt>
                <c:pt idx="2809">
                  <c:v>2.4090277777779301</c:v>
                </c:pt>
                <c:pt idx="2810">
                  <c:v>2.4097222222223702</c:v>
                </c:pt>
                <c:pt idx="2811">
                  <c:v>2.4104166666668201</c:v>
                </c:pt>
                <c:pt idx="2812">
                  <c:v>2.4111111111112602</c:v>
                </c:pt>
                <c:pt idx="2813">
                  <c:v>2.4118055555556999</c:v>
                </c:pt>
                <c:pt idx="2814">
                  <c:v>2.4125000000001502</c:v>
                </c:pt>
                <c:pt idx="2815">
                  <c:v>2.4131944444445899</c:v>
                </c:pt>
                <c:pt idx="2816">
                  <c:v>2.4138888888890402</c:v>
                </c:pt>
                <c:pt idx="2817">
                  <c:v>2.4145833333334799</c:v>
                </c:pt>
                <c:pt idx="2818">
                  <c:v>2.4152777777779302</c:v>
                </c:pt>
                <c:pt idx="2819">
                  <c:v>2.4159722222223698</c:v>
                </c:pt>
                <c:pt idx="2820">
                  <c:v>2.4166666666668202</c:v>
                </c:pt>
                <c:pt idx="2821">
                  <c:v>2.4173611111112598</c:v>
                </c:pt>
                <c:pt idx="2822">
                  <c:v>2.4180555555557</c:v>
                </c:pt>
                <c:pt idx="2823">
                  <c:v>2.4187500000001498</c:v>
                </c:pt>
                <c:pt idx="2824">
                  <c:v>2.4194444444445899</c:v>
                </c:pt>
                <c:pt idx="2825">
                  <c:v>2.4201388888890398</c:v>
                </c:pt>
                <c:pt idx="2826">
                  <c:v>2.4208333333334799</c:v>
                </c:pt>
                <c:pt idx="2827">
                  <c:v>2.4215277777779298</c:v>
                </c:pt>
                <c:pt idx="2828">
                  <c:v>2.4222222222223699</c:v>
                </c:pt>
                <c:pt idx="2829">
                  <c:v>2.4229166666668198</c:v>
                </c:pt>
                <c:pt idx="2830">
                  <c:v>2.4236111111112599</c:v>
                </c:pt>
                <c:pt idx="2831">
                  <c:v>2.4243055555557098</c:v>
                </c:pt>
                <c:pt idx="2832">
                  <c:v>2.4250000000001499</c:v>
                </c:pt>
                <c:pt idx="2833">
                  <c:v>2.42569444444459</c:v>
                </c:pt>
                <c:pt idx="2834">
                  <c:v>2.4263888888890399</c:v>
                </c:pt>
                <c:pt idx="2835">
                  <c:v>2.42708333333348</c:v>
                </c:pt>
                <c:pt idx="2836">
                  <c:v>2.4277777777779299</c:v>
                </c:pt>
                <c:pt idx="2837">
                  <c:v>2.42847222222237</c:v>
                </c:pt>
                <c:pt idx="2838">
                  <c:v>2.4291666666668199</c:v>
                </c:pt>
                <c:pt idx="2839">
                  <c:v>2.42986111111126</c:v>
                </c:pt>
                <c:pt idx="2840">
                  <c:v>2.4305555555557099</c:v>
                </c:pt>
                <c:pt idx="2841">
                  <c:v>2.43125000000015</c:v>
                </c:pt>
                <c:pt idx="2842">
                  <c:v>2.4319444444445901</c:v>
                </c:pt>
                <c:pt idx="2843">
                  <c:v>2.43263888888904</c:v>
                </c:pt>
                <c:pt idx="2844">
                  <c:v>2.4333333333334801</c:v>
                </c:pt>
                <c:pt idx="2845">
                  <c:v>2.43402777777793</c:v>
                </c:pt>
                <c:pt idx="2846">
                  <c:v>2.4347222222223701</c:v>
                </c:pt>
                <c:pt idx="2847">
                  <c:v>2.43541666666682</c:v>
                </c:pt>
                <c:pt idx="2848">
                  <c:v>2.4361111111112601</c:v>
                </c:pt>
                <c:pt idx="2849">
                  <c:v>2.43680555555571</c:v>
                </c:pt>
                <c:pt idx="2850">
                  <c:v>2.4375000000001501</c:v>
                </c:pt>
                <c:pt idx="2851">
                  <c:v>2.4381944444445902</c:v>
                </c:pt>
                <c:pt idx="2852">
                  <c:v>2.4388888888890401</c:v>
                </c:pt>
                <c:pt idx="2853">
                  <c:v>2.4395833333334802</c:v>
                </c:pt>
                <c:pt idx="2854">
                  <c:v>2.4402777777779301</c:v>
                </c:pt>
                <c:pt idx="2855">
                  <c:v>2.4409722222223702</c:v>
                </c:pt>
                <c:pt idx="2856">
                  <c:v>2.4416666666668201</c:v>
                </c:pt>
                <c:pt idx="2857">
                  <c:v>2.4423611111112602</c:v>
                </c:pt>
                <c:pt idx="2858">
                  <c:v>2.4430555555557101</c:v>
                </c:pt>
                <c:pt idx="2859">
                  <c:v>2.4437500000001502</c:v>
                </c:pt>
                <c:pt idx="2860">
                  <c:v>2.4444444444446001</c:v>
                </c:pt>
                <c:pt idx="2861">
                  <c:v>2.4451388888890402</c:v>
                </c:pt>
                <c:pt idx="2862">
                  <c:v>2.4458333333334799</c:v>
                </c:pt>
                <c:pt idx="2863">
                  <c:v>2.4465277777779302</c:v>
                </c:pt>
                <c:pt idx="2864">
                  <c:v>2.4472222222223698</c:v>
                </c:pt>
                <c:pt idx="2865">
                  <c:v>2.4479166666668202</c:v>
                </c:pt>
                <c:pt idx="2866">
                  <c:v>2.4486111111112598</c:v>
                </c:pt>
                <c:pt idx="2867">
                  <c:v>2.4493055555557102</c:v>
                </c:pt>
                <c:pt idx="2868">
                  <c:v>2.4500000000001498</c:v>
                </c:pt>
                <c:pt idx="2869">
                  <c:v>2.4506944444446002</c:v>
                </c:pt>
                <c:pt idx="2870">
                  <c:v>2.4513888888890398</c:v>
                </c:pt>
                <c:pt idx="2871">
                  <c:v>2.4520833333334799</c:v>
                </c:pt>
                <c:pt idx="2872">
                  <c:v>2.4527777777779298</c:v>
                </c:pt>
                <c:pt idx="2873">
                  <c:v>2.4534722222223699</c:v>
                </c:pt>
                <c:pt idx="2874">
                  <c:v>2.4541666666668198</c:v>
                </c:pt>
                <c:pt idx="2875">
                  <c:v>2.4548611111112599</c:v>
                </c:pt>
                <c:pt idx="2876">
                  <c:v>2.4555555555557098</c:v>
                </c:pt>
                <c:pt idx="2877">
                  <c:v>2.4562500000001499</c:v>
                </c:pt>
                <c:pt idx="2878">
                  <c:v>2.4569444444445998</c:v>
                </c:pt>
                <c:pt idx="2879">
                  <c:v>2.4576388888890399</c:v>
                </c:pt>
                <c:pt idx="2880">
                  <c:v>2.4583333333334898</c:v>
                </c:pt>
                <c:pt idx="2881">
                  <c:v>2.4590277777779299</c:v>
                </c:pt>
                <c:pt idx="2882">
                  <c:v>2.45972222222237</c:v>
                </c:pt>
                <c:pt idx="2883">
                  <c:v>2.4604166666668199</c:v>
                </c:pt>
                <c:pt idx="2884">
                  <c:v>2.46111111111126</c:v>
                </c:pt>
                <c:pt idx="2885">
                  <c:v>2.4618055555557099</c:v>
                </c:pt>
                <c:pt idx="2886">
                  <c:v>2.46250000000015</c:v>
                </c:pt>
                <c:pt idx="2887">
                  <c:v>2.4631944444445999</c:v>
                </c:pt>
                <c:pt idx="2888">
                  <c:v>2.46388888888904</c:v>
                </c:pt>
                <c:pt idx="2889">
                  <c:v>2.4645833333334899</c:v>
                </c:pt>
                <c:pt idx="2890">
                  <c:v>2.46527777777793</c:v>
                </c:pt>
                <c:pt idx="2891">
                  <c:v>2.4659722222223701</c:v>
                </c:pt>
                <c:pt idx="2892">
                  <c:v>2.46666666666682</c:v>
                </c:pt>
                <c:pt idx="2893">
                  <c:v>2.4673611111112601</c:v>
                </c:pt>
                <c:pt idx="2894">
                  <c:v>2.46805555555571</c:v>
                </c:pt>
                <c:pt idx="2895">
                  <c:v>2.4687500000001501</c:v>
                </c:pt>
                <c:pt idx="2896">
                  <c:v>2.4694444444446</c:v>
                </c:pt>
                <c:pt idx="2897">
                  <c:v>2.4701388888890401</c:v>
                </c:pt>
                <c:pt idx="2898">
                  <c:v>2.47083333333349</c:v>
                </c:pt>
                <c:pt idx="2899">
                  <c:v>2.4715277777779301</c:v>
                </c:pt>
                <c:pt idx="2900">
                  <c:v>2.47222222222238</c:v>
                </c:pt>
                <c:pt idx="2901">
                  <c:v>2.4729166666668201</c:v>
                </c:pt>
                <c:pt idx="2902">
                  <c:v>2.4736111111112602</c:v>
                </c:pt>
                <c:pt idx="2903">
                  <c:v>2.4743055555557101</c:v>
                </c:pt>
                <c:pt idx="2904">
                  <c:v>2.4750000000001502</c:v>
                </c:pt>
                <c:pt idx="2905">
                  <c:v>2.4756944444446001</c:v>
                </c:pt>
                <c:pt idx="2906">
                  <c:v>2.4763888888890402</c:v>
                </c:pt>
                <c:pt idx="2907">
                  <c:v>2.4770833333334901</c:v>
                </c:pt>
                <c:pt idx="2908">
                  <c:v>2.4777777777779302</c:v>
                </c:pt>
                <c:pt idx="2909">
                  <c:v>2.4784722222223801</c:v>
                </c:pt>
                <c:pt idx="2910">
                  <c:v>2.4791666666668202</c:v>
                </c:pt>
                <c:pt idx="2911">
                  <c:v>2.4798611111112598</c:v>
                </c:pt>
                <c:pt idx="2912">
                  <c:v>2.4805555555557102</c:v>
                </c:pt>
                <c:pt idx="2913">
                  <c:v>2.4812500000001498</c:v>
                </c:pt>
                <c:pt idx="2914">
                  <c:v>2.4819444444446002</c:v>
                </c:pt>
                <c:pt idx="2915">
                  <c:v>2.4826388888890398</c:v>
                </c:pt>
                <c:pt idx="2916">
                  <c:v>2.4833333333334902</c:v>
                </c:pt>
                <c:pt idx="2917">
                  <c:v>2.4840277777779298</c:v>
                </c:pt>
                <c:pt idx="2918">
                  <c:v>2.4847222222223802</c:v>
                </c:pt>
                <c:pt idx="2919">
                  <c:v>2.4854166666668198</c:v>
                </c:pt>
                <c:pt idx="2920">
                  <c:v>2.4861111111112701</c:v>
                </c:pt>
                <c:pt idx="2921">
                  <c:v>2.4868055555557098</c:v>
                </c:pt>
                <c:pt idx="2922">
                  <c:v>2.4875000000001499</c:v>
                </c:pt>
                <c:pt idx="2923">
                  <c:v>2.4881944444445998</c:v>
                </c:pt>
                <c:pt idx="2924">
                  <c:v>2.4888888888890399</c:v>
                </c:pt>
                <c:pt idx="2925">
                  <c:v>2.4895833333334898</c:v>
                </c:pt>
                <c:pt idx="2926">
                  <c:v>2.4902777777779299</c:v>
                </c:pt>
                <c:pt idx="2927">
                  <c:v>2.4909722222223798</c:v>
                </c:pt>
                <c:pt idx="2928">
                  <c:v>2.4916666666668199</c:v>
                </c:pt>
                <c:pt idx="2929">
                  <c:v>2.4923611111112698</c:v>
                </c:pt>
                <c:pt idx="2930">
                  <c:v>2.4930555555557099</c:v>
                </c:pt>
                <c:pt idx="2931">
                  <c:v>2.49375000000015</c:v>
                </c:pt>
                <c:pt idx="2932">
                  <c:v>2.4944444444445999</c:v>
                </c:pt>
                <c:pt idx="2933">
                  <c:v>2.49513888888904</c:v>
                </c:pt>
                <c:pt idx="2934">
                  <c:v>2.4958333333334899</c:v>
                </c:pt>
                <c:pt idx="2935">
                  <c:v>2.49652777777793</c:v>
                </c:pt>
                <c:pt idx="2936">
                  <c:v>2.4972222222223799</c:v>
                </c:pt>
                <c:pt idx="2937">
                  <c:v>2.49791666666682</c:v>
                </c:pt>
                <c:pt idx="2938">
                  <c:v>2.4986111111112699</c:v>
                </c:pt>
                <c:pt idx="2939">
                  <c:v>2.49930555555571</c:v>
                </c:pt>
                <c:pt idx="2940">
                  <c:v>2.5000000000001599</c:v>
                </c:pt>
                <c:pt idx="2941">
                  <c:v>2.5006944444446</c:v>
                </c:pt>
                <c:pt idx="2942">
                  <c:v>2.5013888888890401</c:v>
                </c:pt>
                <c:pt idx="2943">
                  <c:v>2.50208333333349</c:v>
                </c:pt>
                <c:pt idx="2944">
                  <c:v>2.5027777777779301</c:v>
                </c:pt>
                <c:pt idx="2945">
                  <c:v>2.50347222222238</c:v>
                </c:pt>
                <c:pt idx="2946">
                  <c:v>2.5041666666668201</c:v>
                </c:pt>
                <c:pt idx="2947">
                  <c:v>2.50486111111127</c:v>
                </c:pt>
                <c:pt idx="2948">
                  <c:v>2.5055555555557101</c:v>
                </c:pt>
                <c:pt idx="2949">
                  <c:v>2.50625000000016</c:v>
                </c:pt>
                <c:pt idx="2950">
                  <c:v>2.5069444444446001</c:v>
                </c:pt>
                <c:pt idx="2951">
                  <c:v>2.5076388888890402</c:v>
                </c:pt>
                <c:pt idx="2952">
                  <c:v>2.5083333333334901</c:v>
                </c:pt>
                <c:pt idx="2953">
                  <c:v>2.5090277777779302</c:v>
                </c:pt>
                <c:pt idx="2954">
                  <c:v>2.5097222222223801</c:v>
                </c:pt>
                <c:pt idx="2955">
                  <c:v>2.5104166666668202</c:v>
                </c:pt>
                <c:pt idx="2956">
                  <c:v>2.5111111111112701</c:v>
                </c:pt>
                <c:pt idx="2957">
                  <c:v>2.5118055555557102</c:v>
                </c:pt>
                <c:pt idx="2958">
                  <c:v>2.51250000000016</c:v>
                </c:pt>
                <c:pt idx="2959">
                  <c:v>2.5131944444446002</c:v>
                </c:pt>
                <c:pt idx="2960">
                  <c:v>2.51388888888905</c:v>
                </c:pt>
                <c:pt idx="2961">
                  <c:v>2.5145833333334902</c:v>
                </c:pt>
                <c:pt idx="2962">
                  <c:v>2.5152777777779298</c:v>
                </c:pt>
                <c:pt idx="2963">
                  <c:v>2.5159722222223802</c:v>
                </c:pt>
                <c:pt idx="2964">
                  <c:v>2.5166666666668198</c:v>
                </c:pt>
                <c:pt idx="2965">
                  <c:v>2.5173611111112701</c:v>
                </c:pt>
                <c:pt idx="2966">
                  <c:v>2.5180555555557098</c:v>
                </c:pt>
                <c:pt idx="2967">
                  <c:v>2.5187500000001601</c:v>
                </c:pt>
                <c:pt idx="2968">
                  <c:v>2.5194444444445998</c:v>
                </c:pt>
                <c:pt idx="2969">
                  <c:v>2.5201388888890501</c:v>
                </c:pt>
                <c:pt idx="2970">
                  <c:v>2.5208333333334898</c:v>
                </c:pt>
                <c:pt idx="2971">
                  <c:v>2.5215277777779299</c:v>
                </c:pt>
                <c:pt idx="2972">
                  <c:v>2.5222222222223798</c:v>
                </c:pt>
                <c:pt idx="2973">
                  <c:v>2.5229166666668199</c:v>
                </c:pt>
                <c:pt idx="2974">
                  <c:v>2.5236111111112698</c:v>
                </c:pt>
                <c:pt idx="2975">
                  <c:v>2.5243055555557099</c:v>
                </c:pt>
                <c:pt idx="2976">
                  <c:v>2.5250000000001598</c:v>
                </c:pt>
                <c:pt idx="2977">
                  <c:v>2.5256944444445999</c:v>
                </c:pt>
                <c:pt idx="2978">
                  <c:v>2.5263888888890502</c:v>
                </c:pt>
                <c:pt idx="2979">
                  <c:v>2.5270833333334899</c:v>
                </c:pt>
                <c:pt idx="2980">
                  <c:v>2.52777777777793</c:v>
                </c:pt>
                <c:pt idx="2981">
                  <c:v>2.5284722222223799</c:v>
                </c:pt>
                <c:pt idx="2982">
                  <c:v>2.52916666666682</c:v>
                </c:pt>
                <c:pt idx="2983">
                  <c:v>2.5298611111112699</c:v>
                </c:pt>
                <c:pt idx="2984">
                  <c:v>2.53055555555571</c:v>
                </c:pt>
                <c:pt idx="2985">
                  <c:v>2.5312500000001599</c:v>
                </c:pt>
                <c:pt idx="2986">
                  <c:v>2.5319444444446</c:v>
                </c:pt>
                <c:pt idx="2987">
                  <c:v>2.5326388888890499</c:v>
                </c:pt>
                <c:pt idx="2988">
                  <c:v>2.53333333333349</c:v>
                </c:pt>
                <c:pt idx="2989">
                  <c:v>2.5340277777779399</c:v>
                </c:pt>
                <c:pt idx="2990">
                  <c:v>2.53472222222238</c:v>
                </c:pt>
                <c:pt idx="2991">
                  <c:v>2.5354166666668201</c:v>
                </c:pt>
                <c:pt idx="2992">
                  <c:v>2.53611111111127</c:v>
                </c:pt>
                <c:pt idx="2993">
                  <c:v>2.5368055555557101</c:v>
                </c:pt>
                <c:pt idx="2994">
                  <c:v>2.53750000000016</c:v>
                </c:pt>
                <c:pt idx="2995">
                  <c:v>2.5381944444446001</c:v>
                </c:pt>
                <c:pt idx="2996">
                  <c:v>2.53888888888905</c:v>
                </c:pt>
                <c:pt idx="2997">
                  <c:v>2.5395833333334901</c:v>
                </c:pt>
                <c:pt idx="2998">
                  <c:v>2.5402777777779399</c:v>
                </c:pt>
                <c:pt idx="2999">
                  <c:v>2.5409722222223801</c:v>
                </c:pt>
                <c:pt idx="3000">
                  <c:v>2.5416666666668299</c:v>
                </c:pt>
                <c:pt idx="3001">
                  <c:v>2.5423611111112701</c:v>
                </c:pt>
                <c:pt idx="3002">
                  <c:v>2.5430555555557102</c:v>
                </c:pt>
                <c:pt idx="3003">
                  <c:v>2.54375000000016</c:v>
                </c:pt>
                <c:pt idx="3004">
                  <c:v>2.5444444444446002</c:v>
                </c:pt>
                <c:pt idx="3005">
                  <c:v>2.54513888888905</c:v>
                </c:pt>
                <c:pt idx="3006">
                  <c:v>2.5458333333334902</c:v>
                </c:pt>
                <c:pt idx="3007">
                  <c:v>2.54652777777794</c:v>
                </c:pt>
                <c:pt idx="3008">
                  <c:v>2.5472222222223802</c:v>
                </c:pt>
                <c:pt idx="3009">
                  <c:v>2.54791666666683</c:v>
                </c:pt>
                <c:pt idx="3010">
                  <c:v>2.5486111111112701</c:v>
                </c:pt>
                <c:pt idx="3011">
                  <c:v>2.5493055555557098</c:v>
                </c:pt>
                <c:pt idx="3012">
                  <c:v>2.5500000000001601</c:v>
                </c:pt>
                <c:pt idx="3013">
                  <c:v>2.5506944444445998</c:v>
                </c:pt>
                <c:pt idx="3014">
                  <c:v>2.5513888888890501</c:v>
                </c:pt>
                <c:pt idx="3015">
                  <c:v>2.5520833333334898</c:v>
                </c:pt>
                <c:pt idx="3016">
                  <c:v>2.5527777777779401</c:v>
                </c:pt>
                <c:pt idx="3017">
                  <c:v>2.5534722222223798</c:v>
                </c:pt>
                <c:pt idx="3018">
                  <c:v>2.5541666666668301</c:v>
                </c:pt>
                <c:pt idx="3019">
                  <c:v>2.5548611111112698</c:v>
                </c:pt>
                <c:pt idx="3020">
                  <c:v>2.5555555555557099</c:v>
                </c:pt>
                <c:pt idx="3021">
                  <c:v>2.5562500000001598</c:v>
                </c:pt>
                <c:pt idx="3022">
                  <c:v>2.5569444444445999</c:v>
                </c:pt>
                <c:pt idx="3023">
                  <c:v>2.5576388888890502</c:v>
                </c:pt>
                <c:pt idx="3024">
                  <c:v>2.5583333333334899</c:v>
                </c:pt>
                <c:pt idx="3025">
                  <c:v>2.5590277777779402</c:v>
                </c:pt>
                <c:pt idx="3026">
                  <c:v>2.5597222222223799</c:v>
                </c:pt>
                <c:pt idx="3027">
                  <c:v>2.5604166666668302</c:v>
                </c:pt>
                <c:pt idx="3028">
                  <c:v>2.5611111111112699</c:v>
                </c:pt>
                <c:pt idx="3029">
                  <c:v>2.5618055555557202</c:v>
                </c:pt>
                <c:pt idx="3030">
                  <c:v>2.5625000000001599</c:v>
                </c:pt>
                <c:pt idx="3031">
                  <c:v>2.5631944444446</c:v>
                </c:pt>
                <c:pt idx="3032">
                  <c:v>2.5638888888890499</c:v>
                </c:pt>
                <c:pt idx="3033">
                  <c:v>2.56458333333349</c:v>
                </c:pt>
                <c:pt idx="3034">
                  <c:v>2.5652777777779399</c:v>
                </c:pt>
                <c:pt idx="3035">
                  <c:v>2.56597222222238</c:v>
                </c:pt>
                <c:pt idx="3036">
                  <c:v>2.5666666666668299</c:v>
                </c:pt>
                <c:pt idx="3037">
                  <c:v>2.56736111111127</c:v>
                </c:pt>
                <c:pt idx="3038">
                  <c:v>2.5680555555557198</c:v>
                </c:pt>
                <c:pt idx="3039">
                  <c:v>2.56875000000016</c:v>
                </c:pt>
                <c:pt idx="3040">
                  <c:v>2.5694444444446098</c:v>
                </c:pt>
                <c:pt idx="3041">
                  <c:v>2.57013888888905</c:v>
                </c:pt>
                <c:pt idx="3042">
                  <c:v>2.5708333333334901</c:v>
                </c:pt>
                <c:pt idx="3043">
                  <c:v>2.5715277777779399</c:v>
                </c:pt>
                <c:pt idx="3044">
                  <c:v>2.5722222222223801</c:v>
                </c:pt>
                <c:pt idx="3045">
                  <c:v>2.5729166666668299</c:v>
                </c:pt>
                <c:pt idx="3046">
                  <c:v>2.5736111111112701</c:v>
                </c:pt>
                <c:pt idx="3047">
                  <c:v>2.5743055555557199</c:v>
                </c:pt>
                <c:pt idx="3048">
                  <c:v>2.57500000000016</c:v>
                </c:pt>
                <c:pt idx="3049">
                  <c:v>2.5756944444446099</c:v>
                </c:pt>
                <c:pt idx="3050">
                  <c:v>2.57638888888905</c:v>
                </c:pt>
                <c:pt idx="3051">
                  <c:v>2.5770833333334902</c:v>
                </c:pt>
                <c:pt idx="3052">
                  <c:v>2.57777777777794</c:v>
                </c:pt>
                <c:pt idx="3053">
                  <c:v>2.5784722222223802</c:v>
                </c:pt>
                <c:pt idx="3054">
                  <c:v>2.57916666666683</c:v>
                </c:pt>
                <c:pt idx="3055">
                  <c:v>2.5798611111112701</c:v>
                </c:pt>
                <c:pt idx="3056">
                  <c:v>2.58055555555572</c:v>
                </c:pt>
                <c:pt idx="3057">
                  <c:v>2.5812500000001601</c:v>
                </c:pt>
                <c:pt idx="3058">
                  <c:v>2.58194444444461</c:v>
                </c:pt>
                <c:pt idx="3059">
                  <c:v>2.5826388888890501</c:v>
                </c:pt>
                <c:pt idx="3060">
                  <c:v>2.5833333333334898</c:v>
                </c:pt>
                <c:pt idx="3061">
                  <c:v>2.5840277777779401</c:v>
                </c:pt>
                <c:pt idx="3062">
                  <c:v>2.5847222222223798</c:v>
                </c:pt>
                <c:pt idx="3063">
                  <c:v>2.5854166666668301</c:v>
                </c:pt>
                <c:pt idx="3064">
                  <c:v>2.5861111111112698</c:v>
                </c:pt>
                <c:pt idx="3065">
                  <c:v>2.5868055555557201</c:v>
                </c:pt>
                <c:pt idx="3066">
                  <c:v>2.5875000000001598</c:v>
                </c:pt>
                <c:pt idx="3067">
                  <c:v>2.5881944444446101</c:v>
                </c:pt>
                <c:pt idx="3068">
                  <c:v>2.5888888888890502</c:v>
                </c:pt>
                <c:pt idx="3069">
                  <c:v>2.5895833333335001</c:v>
                </c:pt>
                <c:pt idx="3070">
                  <c:v>2.5902777777779402</c:v>
                </c:pt>
                <c:pt idx="3071">
                  <c:v>2.5909722222223799</c:v>
                </c:pt>
                <c:pt idx="3072">
                  <c:v>2.5916666666668302</c:v>
                </c:pt>
                <c:pt idx="3073">
                  <c:v>2.5923611111112699</c:v>
                </c:pt>
                <c:pt idx="3074">
                  <c:v>2.5930555555557202</c:v>
                </c:pt>
                <c:pt idx="3075">
                  <c:v>2.5937500000001599</c:v>
                </c:pt>
                <c:pt idx="3076">
                  <c:v>2.5944444444446102</c:v>
                </c:pt>
                <c:pt idx="3077">
                  <c:v>2.5951388888890499</c:v>
                </c:pt>
                <c:pt idx="3078">
                  <c:v>2.5958333333335002</c:v>
                </c:pt>
                <c:pt idx="3079">
                  <c:v>2.5965277777779399</c:v>
                </c:pt>
                <c:pt idx="3080">
                  <c:v>2.59722222222238</c:v>
                </c:pt>
                <c:pt idx="3081">
                  <c:v>2.5979166666668299</c:v>
                </c:pt>
                <c:pt idx="3082">
                  <c:v>2.59861111111127</c:v>
                </c:pt>
                <c:pt idx="3083">
                  <c:v>2.5993055555557198</c:v>
                </c:pt>
                <c:pt idx="3084">
                  <c:v>2.60000000000016</c:v>
                </c:pt>
                <c:pt idx="3085">
                  <c:v>2.6006944444446098</c:v>
                </c:pt>
                <c:pt idx="3086">
                  <c:v>2.60138888888905</c:v>
                </c:pt>
                <c:pt idx="3087">
                  <c:v>2.6020833333334998</c:v>
                </c:pt>
                <c:pt idx="3088">
                  <c:v>2.6027777777779399</c:v>
                </c:pt>
                <c:pt idx="3089">
                  <c:v>2.6034722222223898</c:v>
                </c:pt>
                <c:pt idx="3090">
                  <c:v>2.6041666666668299</c:v>
                </c:pt>
                <c:pt idx="3091">
                  <c:v>2.6048611111112701</c:v>
                </c:pt>
                <c:pt idx="3092">
                  <c:v>2.6055555555557199</c:v>
                </c:pt>
                <c:pt idx="3093">
                  <c:v>2.60625000000016</c:v>
                </c:pt>
                <c:pt idx="3094">
                  <c:v>2.6069444444446099</c:v>
                </c:pt>
                <c:pt idx="3095">
                  <c:v>2.60763888888905</c:v>
                </c:pt>
                <c:pt idx="3096">
                  <c:v>2.6083333333334999</c:v>
                </c:pt>
                <c:pt idx="3097">
                  <c:v>2.60902777777794</c:v>
                </c:pt>
                <c:pt idx="3098">
                  <c:v>2.6097222222223899</c:v>
                </c:pt>
                <c:pt idx="3099">
                  <c:v>2.61041666666683</c:v>
                </c:pt>
                <c:pt idx="3100">
                  <c:v>2.6111111111112701</c:v>
                </c:pt>
                <c:pt idx="3101">
                  <c:v>2.61180555555572</c:v>
                </c:pt>
                <c:pt idx="3102">
                  <c:v>2.6125000000001601</c:v>
                </c:pt>
                <c:pt idx="3103">
                  <c:v>2.61319444444461</c:v>
                </c:pt>
                <c:pt idx="3104">
                  <c:v>2.6138888888890501</c:v>
                </c:pt>
                <c:pt idx="3105">
                  <c:v>2.6145833333335</c:v>
                </c:pt>
                <c:pt idx="3106">
                  <c:v>2.6152777777779401</c:v>
                </c:pt>
                <c:pt idx="3107">
                  <c:v>2.61597222222239</c:v>
                </c:pt>
                <c:pt idx="3108">
                  <c:v>2.6166666666668301</c:v>
                </c:pt>
                <c:pt idx="3109">
                  <c:v>2.61736111111128</c:v>
                </c:pt>
                <c:pt idx="3110">
                  <c:v>2.6180555555557201</c:v>
                </c:pt>
                <c:pt idx="3111">
                  <c:v>2.6187500000001598</c:v>
                </c:pt>
                <c:pt idx="3112">
                  <c:v>2.6194444444446101</c:v>
                </c:pt>
                <c:pt idx="3113">
                  <c:v>2.6201388888890502</c:v>
                </c:pt>
                <c:pt idx="3114">
                  <c:v>2.6208333333335001</c:v>
                </c:pt>
                <c:pt idx="3115">
                  <c:v>2.6215277777779402</c:v>
                </c:pt>
                <c:pt idx="3116">
                  <c:v>2.6222222222223901</c:v>
                </c:pt>
                <c:pt idx="3117">
                  <c:v>2.6229166666668302</c:v>
                </c:pt>
                <c:pt idx="3118">
                  <c:v>2.6236111111112801</c:v>
                </c:pt>
                <c:pt idx="3119">
                  <c:v>2.6243055555557202</c:v>
                </c:pt>
                <c:pt idx="3120">
                  <c:v>2.6250000000001599</c:v>
                </c:pt>
                <c:pt idx="3121">
                  <c:v>2.6256944444446102</c:v>
                </c:pt>
                <c:pt idx="3122">
                  <c:v>2.6263888888890499</c:v>
                </c:pt>
                <c:pt idx="3123">
                  <c:v>2.6270833333335002</c:v>
                </c:pt>
                <c:pt idx="3124">
                  <c:v>2.6277777777779399</c:v>
                </c:pt>
                <c:pt idx="3125">
                  <c:v>2.6284722222223902</c:v>
                </c:pt>
                <c:pt idx="3126">
                  <c:v>2.6291666666668299</c:v>
                </c:pt>
                <c:pt idx="3127">
                  <c:v>2.6298611111112802</c:v>
                </c:pt>
                <c:pt idx="3128">
                  <c:v>2.6305555555557198</c:v>
                </c:pt>
                <c:pt idx="3129">
                  <c:v>2.6312500000001702</c:v>
                </c:pt>
                <c:pt idx="3130">
                  <c:v>2.6319444444446098</c:v>
                </c:pt>
                <c:pt idx="3131">
                  <c:v>2.63263888888905</c:v>
                </c:pt>
                <c:pt idx="3132">
                  <c:v>2.6333333333334998</c:v>
                </c:pt>
                <c:pt idx="3133">
                  <c:v>2.6340277777779399</c:v>
                </c:pt>
                <c:pt idx="3134">
                  <c:v>2.6347222222223898</c:v>
                </c:pt>
                <c:pt idx="3135">
                  <c:v>2.6354166666668299</c:v>
                </c:pt>
                <c:pt idx="3136">
                  <c:v>2.6361111111112798</c:v>
                </c:pt>
                <c:pt idx="3137">
                  <c:v>2.6368055555557199</c:v>
                </c:pt>
                <c:pt idx="3138">
                  <c:v>2.6375000000001698</c:v>
                </c:pt>
                <c:pt idx="3139">
                  <c:v>2.6381944444446099</c:v>
                </c:pt>
                <c:pt idx="3140">
                  <c:v>2.63888888888905</c:v>
                </c:pt>
                <c:pt idx="3141">
                  <c:v>2.6395833333334999</c:v>
                </c:pt>
                <c:pt idx="3142">
                  <c:v>2.64027777777794</c:v>
                </c:pt>
                <c:pt idx="3143">
                  <c:v>2.6409722222223899</c:v>
                </c:pt>
                <c:pt idx="3144">
                  <c:v>2.64166666666683</c:v>
                </c:pt>
                <c:pt idx="3145">
                  <c:v>2.6423611111112799</c:v>
                </c:pt>
                <c:pt idx="3146">
                  <c:v>2.64305555555572</c:v>
                </c:pt>
                <c:pt idx="3147">
                  <c:v>2.6437500000001699</c:v>
                </c:pt>
                <c:pt idx="3148">
                  <c:v>2.64444444444461</c:v>
                </c:pt>
                <c:pt idx="3149">
                  <c:v>2.6451388888890599</c:v>
                </c:pt>
                <c:pt idx="3150">
                  <c:v>2.6458333333335</c:v>
                </c:pt>
                <c:pt idx="3151">
                  <c:v>2.6465277777779401</c:v>
                </c:pt>
                <c:pt idx="3152">
                  <c:v>2.64722222222239</c:v>
                </c:pt>
                <c:pt idx="3153">
                  <c:v>2.6479166666668301</c:v>
                </c:pt>
                <c:pt idx="3154">
                  <c:v>2.64861111111128</c:v>
                </c:pt>
                <c:pt idx="3155">
                  <c:v>2.6493055555557201</c:v>
                </c:pt>
                <c:pt idx="3156">
                  <c:v>2.65000000000017</c:v>
                </c:pt>
                <c:pt idx="3157">
                  <c:v>2.6506944444446101</c:v>
                </c:pt>
                <c:pt idx="3158">
                  <c:v>2.65138888888906</c:v>
                </c:pt>
                <c:pt idx="3159">
                  <c:v>2.6520833333335001</c:v>
                </c:pt>
                <c:pt idx="3160">
                  <c:v>2.6527777777779402</c:v>
                </c:pt>
                <c:pt idx="3161">
                  <c:v>2.6534722222223901</c:v>
                </c:pt>
                <c:pt idx="3162">
                  <c:v>2.6541666666668302</c:v>
                </c:pt>
                <c:pt idx="3163">
                  <c:v>2.6548611111112801</c:v>
                </c:pt>
                <c:pt idx="3164">
                  <c:v>2.6555555555557202</c:v>
                </c:pt>
                <c:pt idx="3165">
                  <c:v>2.6562500000001701</c:v>
                </c:pt>
                <c:pt idx="3166">
                  <c:v>2.6569444444446102</c:v>
                </c:pt>
                <c:pt idx="3167">
                  <c:v>2.6576388888890601</c:v>
                </c:pt>
                <c:pt idx="3168">
                  <c:v>2.6583333333335002</c:v>
                </c:pt>
                <c:pt idx="3169">
                  <c:v>2.6590277777779501</c:v>
                </c:pt>
                <c:pt idx="3170">
                  <c:v>2.6597222222223902</c:v>
                </c:pt>
                <c:pt idx="3171">
                  <c:v>2.6604166666668299</c:v>
                </c:pt>
                <c:pt idx="3172">
                  <c:v>2.6611111111112802</c:v>
                </c:pt>
                <c:pt idx="3173">
                  <c:v>2.6618055555557198</c:v>
                </c:pt>
                <c:pt idx="3174">
                  <c:v>2.6625000000001702</c:v>
                </c:pt>
                <c:pt idx="3175">
                  <c:v>2.6631944444446098</c:v>
                </c:pt>
                <c:pt idx="3176">
                  <c:v>2.6638888888890602</c:v>
                </c:pt>
                <c:pt idx="3177">
                  <c:v>2.6645833333334998</c:v>
                </c:pt>
                <c:pt idx="3178">
                  <c:v>2.6652777777779502</c:v>
                </c:pt>
                <c:pt idx="3179">
                  <c:v>2.6659722222223898</c:v>
                </c:pt>
                <c:pt idx="3180">
                  <c:v>2.6666666666668299</c:v>
                </c:pt>
                <c:pt idx="3181">
                  <c:v>2.6673611111112798</c:v>
                </c:pt>
                <c:pt idx="3182">
                  <c:v>2.6680555555557199</c:v>
                </c:pt>
                <c:pt idx="3183">
                  <c:v>2.6687500000001698</c:v>
                </c:pt>
                <c:pt idx="3184">
                  <c:v>2.6694444444446099</c:v>
                </c:pt>
                <c:pt idx="3185">
                  <c:v>2.6701388888890598</c:v>
                </c:pt>
                <c:pt idx="3186">
                  <c:v>2.6708333333334999</c:v>
                </c:pt>
                <c:pt idx="3187">
                  <c:v>2.6715277777779498</c:v>
                </c:pt>
                <c:pt idx="3188">
                  <c:v>2.6722222222223899</c:v>
                </c:pt>
                <c:pt idx="3189">
                  <c:v>2.6729166666668398</c:v>
                </c:pt>
                <c:pt idx="3190">
                  <c:v>2.6736111111112799</c:v>
                </c:pt>
                <c:pt idx="3191">
                  <c:v>2.67430555555572</c:v>
                </c:pt>
                <c:pt idx="3192">
                  <c:v>2.6750000000001699</c:v>
                </c:pt>
                <c:pt idx="3193">
                  <c:v>2.67569444444461</c:v>
                </c:pt>
                <c:pt idx="3194">
                  <c:v>2.6763888888890599</c:v>
                </c:pt>
                <c:pt idx="3195">
                  <c:v>2.6770833333335</c:v>
                </c:pt>
                <c:pt idx="3196">
                  <c:v>2.6777777777779499</c:v>
                </c:pt>
                <c:pt idx="3197">
                  <c:v>2.67847222222239</c:v>
                </c:pt>
                <c:pt idx="3198">
                  <c:v>2.6791666666668399</c:v>
                </c:pt>
                <c:pt idx="3199">
                  <c:v>2.67986111111128</c:v>
                </c:pt>
                <c:pt idx="3200">
                  <c:v>2.6805555555557201</c:v>
                </c:pt>
                <c:pt idx="3201">
                  <c:v>2.68125000000017</c:v>
                </c:pt>
                <c:pt idx="3202">
                  <c:v>2.6819444444446101</c:v>
                </c:pt>
                <c:pt idx="3203">
                  <c:v>2.68263888888906</c:v>
                </c:pt>
                <c:pt idx="3204">
                  <c:v>2.6833333333335001</c:v>
                </c:pt>
                <c:pt idx="3205">
                  <c:v>2.68402777777795</c:v>
                </c:pt>
                <c:pt idx="3206">
                  <c:v>2.6847222222223901</c:v>
                </c:pt>
                <c:pt idx="3207">
                  <c:v>2.68541666666684</c:v>
                </c:pt>
                <c:pt idx="3208">
                  <c:v>2.6861111111112801</c:v>
                </c:pt>
                <c:pt idx="3209">
                  <c:v>2.68680555555573</c:v>
                </c:pt>
                <c:pt idx="3210">
                  <c:v>2.6875000000001701</c:v>
                </c:pt>
                <c:pt idx="3211">
                  <c:v>2.6881944444446102</c:v>
                </c:pt>
                <c:pt idx="3212">
                  <c:v>2.6888888888890601</c:v>
                </c:pt>
                <c:pt idx="3213">
                  <c:v>2.6895833333335002</c:v>
                </c:pt>
                <c:pt idx="3214">
                  <c:v>2.6902777777779501</c:v>
                </c:pt>
                <c:pt idx="3215">
                  <c:v>2.6909722222223902</c:v>
                </c:pt>
                <c:pt idx="3216">
                  <c:v>2.6916666666668401</c:v>
                </c:pt>
                <c:pt idx="3217">
                  <c:v>2.6923611111112802</c:v>
                </c:pt>
                <c:pt idx="3218">
                  <c:v>2.6930555555557301</c:v>
                </c:pt>
                <c:pt idx="3219">
                  <c:v>2.6937500000001702</c:v>
                </c:pt>
                <c:pt idx="3220">
                  <c:v>2.6944444444446098</c:v>
                </c:pt>
                <c:pt idx="3221">
                  <c:v>2.6951388888890602</c:v>
                </c:pt>
                <c:pt idx="3222">
                  <c:v>2.6958333333334998</c:v>
                </c:pt>
                <c:pt idx="3223">
                  <c:v>2.6965277777779502</c:v>
                </c:pt>
                <c:pt idx="3224">
                  <c:v>2.6972222222223898</c:v>
                </c:pt>
                <c:pt idx="3225">
                  <c:v>2.6979166666668402</c:v>
                </c:pt>
                <c:pt idx="3226">
                  <c:v>2.6986111111112798</c:v>
                </c:pt>
                <c:pt idx="3227">
                  <c:v>2.6993055555557302</c:v>
                </c:pt>
                <c:pt idx="3228">
                  <c:v>2.7000000000001698</c:v>
                </c:pt>
                <c:pt idx="3229">
                  <c:v>2.7006944444446099</c:v>
                </c:pt>
                <c:pt idx="3230">
                  <c:v>2.7013888888890598</c:v>
                </c:pt>
                <c:pt idx="3231">
                  <c:v>2.7020833333334999</c:v>
                </c:pt>
                <c:pt idx="3232">
                  <c:v>2.7027777777779498</c:v>
                </c:pt>
                <c:pt idx="3233">
                  <c:v>2.7034722222223899</c:v>
                </c:pt>
                <c:pt idx="3234">
                  <c:v>2.7041666666668398</c:v>
                </c:pt>
                <c:pt idx="3235">
                  <c:v>2.7048611111112799</c:v>
                </c:pt>
                <c:pt idx="3236">
                  <c:v>2.7055555555557298</c:v>
                </c:pt>
                <c:pt idx="3237">
                  <c:v>2.7062500000001699</c:v>
                </c:pt>
                <c:pt idx="3238">
                  <c:v>2.7069444444446198</c:v>
                </c:pt>
                <c:pt idx="3239">
                  <c:v>2.7076388888890599</c:v>
                </c:pt>
                <c:pt idx="3240">
                  <c:v>2.7083333333335</c:v>
                </c:pt>
                <c:pt idx="3241">
                  <c:v>2.7090277777779499</c:v>
                </c:pt>
                <c:pt idx="3242">
                  <c:v>2.70972222222239</c:v>
                </c:pt>
                <c:pt idx="3243">
                  <c:v>2.7104166666668399</c:v>
                </c:pt>
                <c:pt idx="3244">
                  <c:v>2.71111111111128</c:v>
                </c:pt>
                <c:pt idx="3245">
                  <c:v>2.7118055555557299</c:v>
                </c:pt>
                <c:pt idx="3246">
                  <c:v>2.71250000000017</c:v>
                </c:pt>
                <c:pt idx="3247">
                  <c:v>2.7131944444446199</c:v>
                </c:pt>
                <c:pt idx="3248">
                  <c:v>2.71388888888906</c:v>
                </c:pt>
                <c:pt idx="3249">
                  <c:v>2.7145833333335099</c:v>
                </c:pt>
                <c:pt idx="3250">
                  <c:v>2.71527777777795</c:v>
                </c:pt>
                <c:pt idx="3251">
                  <c:v>2.7159722222223901</c:v>
                </c:pt>
                <c:pt idx="3252">
                  <c:v>2.71666666666684</c:v>
                </c:pt>
                <c:pt idx="3253">
                  <c:v>2.7173611111112801</c:v>
                </c:pt>
                <c:pt idx="3254">
                  <c:v>2.71805555555573</c:v>
                </c:pt>
                <c:pt idx="3255">
                  <c:v>2.7187500000001701</c:v>
                </c:pt>
                <c:pt idx="3256">
                  <c:v>2.71944444444462</c:v>
                </c:pt>
                <c:pt idx="3257">
                  <c:v>2.7201388888890601</c:v>
                </c:pt>
                <c:pt idx="3258">
                  <c:v>2.72083333333351</c:v>
                </c:pt>
                <c:pt idx="3259">
                  <c:v>2.7215277777779501</c:v>
                </c:pt>
                <c:pt idx="3260">
                  <c:v>2.7222222222223902</c:v>
                </c:pt>
                <c:pt idx="3261">
                  <c:v>2.7229166666668401</c:v>
                </c:pt>
                <c:pt idx="3262">
                  <c:v>2.7236111111112802</c:v>
                </c:pt>
                <c:pt idx="3263">
                  <c:v>2.7243055555557301</c:v>
                </c:pt>
                <c:pt idx="3264">
                  <c:v>2.7250000000001702</c:v>
                </c:pt>
                <c:pt idx="3265">
                  <c:v>2.7256944444446201</c:v>
                </c:pt>
                <c:pt idx="3266">
                  <c:v>2.7263888888890602</c:v>
                </c:pt>
                <c:pt idx="3267">
                  <c:v>2.7270833333335101</c:v>
                </c:pt>
                <c:pt idx="3268">
                  <c:v>2.7277777777779502</c:v>
                </c:pt>
                <c:pt idx="3269">
                  <c:v>2.7284722222223898</c:v>
                </c:pt>
                <c:pt idx="3270">
                  <c:v>2.7291666666668402</c:v>
                </c:pt>
                <c:pt idx="3271">
                  <c:v>2.7298611111112798</c:v>
                </c:pt>
                <c:pt idx="3272">
                  <c:v>2.7305555555557302</c:v>
                </c:pt>
                <c:pt idx="3273">
                  <c:v>2.7312500000001698</c:v>
                </c:pt>
                <c:pt idx="3274">
                  <c:v>2.7319444444446201</c:v>
                </c:pt>
                <c:pt idx="3275">
                  <c:v>2.7326388888890598</c:v>
                </c:pt>
                <c:pt idx="3276">
                  <c:v>2.7333333333335101</c:v>
                </c:pt>
                <c:pt idx="3277">
                  <c:v>2.7340277777779498</c:v>
                </c:pt>
                <c:pt idx="3278">
                  <c:v>2.7347222222224001</c:v>
                </c:pt>
                <c:pt idx="3279">
                  <c:v>2.7354166666668398</c:v>
                </c:pt>
                <c:pt idx="3280">
                  <c:v>2.7361111111112799</c:v>
                </c:pt>
                <c:pt idx="3281">
                  <c:v>2.7368055555557298</c:v>
                </c:pt>
                <c:pt idx="3282">
                  <c:v>2.7375000000001699</c:v>
                </c:pt>
                <c:pt idx="3283">
                  <c:v>2.7381944444446198</c:v>
                </c:pt>
                <c:pt idx="3284">
                  <c:v>2.7388888888890599</c:v>
                </c:pt>
                <c:pt idx="3285">
                  <c:v>2.7395833333335098</c:v>
                </c:pt>
                <c:pt idx="3286">
                  <c:v>2.7402777777779499</c:v>
                </c:pt>
                <c:pt idx="3287">
                  <c:v>2.7409722222223998</c:v>
                </c:pt>
                <c:pt idx="3288">
                  <c:v>2.7416666666668399</c:v>
                </c:pt>
                <c:pt idx="3289">
                  <c:v>2.74236111111128</c:v>
                </c:pt>
                <c:pt idx="3290">
                  <c:v>2.7430555555557299</c:v>
                </c:pt>
                <c:pt idx="3291">
                  <c:v>2.74375000000017</c:v>
                </c:pt>
                <c:pt idx="3292">
                  <c:v>2.7444444444446199</c:v>
                </c:pt>
                <c:pt idx="3293">
                  <c:v>2.74513888888906</c:v>
                </c:pt>
                <c:pt idx="3294">
                  <c:v>2.7458333333335099</c:v>
                </c:pt>
                <c:pt idx="3295">
                  <c:v>2.74652777777795</c:v>
                </c:pt>
                <c:pt idx="3296">
                  <c:v>2.7472222222223999</c:v>
                </c:pt>
                <c:pt idx="3297">
                  <c:v>2.74791666666684</c:v>
                </c:pt>
                <c:pt idx="3298">
                  <c:v>2.7486111111112899</c:v>
                </c:pt>
                <c:pt idx="3299">
                  <c:v>2.74930555555573</c:v>
                </c:pt>
                <c:pt idx="3300">
                  <c:v>2.7500000000001701</c:v>
                </c:pt>
                <c:pt idx="3301">
                  <c:v>2.75069444444462</c:v>
                </c:pt>
                <c:pt idx="3302">
                  <c:v>2.7513888888890601</c:v>
                </c:pt>
                <c:pt idx="3303">
                  <c:v>2.75208333333351</c:v>
                </c:pt>
                <c:pt idx="3304">
                  <c:v>2.7527777777779501</c:v>
                </c:pt>
                <c:pt idx="3305">
                  <c:v>2.7534722222224</c:v>
                </c:pt>
                <c:pt idx="3306">
                  <c:v>2.7541666666668401</c:v>
                </c:pt>
                <c:pt idx="3307">
                  <c:v>2.75486111111129</c:v>
                </c:pt>
                <c:pt idx="3308">
                  <c:v>2.7555555555557301</c:v>
                </c:pt>
                <c:pt idx="3309">
                  <c:v>2.7562500000001702</c:v>
                </c:pt>
                <c:pt idx="3310">
                  <c:v>2.7569444444446201</c:v>
                </c:pt>
                <c:pt idx="3311">
                  <c:v>2.7576388888890602</c:v>
                </c:pt>
                <c:pt idx="3312">
                  <c:v>2.7583333333335101</c:v>
                </c:pt>
                <c:pt idx="3313">
                  <c:v>2.7590277777779502</c:v>
                </c:pt>
                <c:pt idx="3314">
                  <c:v>2.7597222222224</c:v>
                </c:pt>
                <c:pt idx="3315">
                  <c:v>2.7604166666668402</c:v>
                </c:pt>
                <c:pt idx="3316">
                  <c:v>2.76111111111129</c:v>
                </c:pt>
                <c:pt idx="3317">
                  <c:v>2.7618055555557302</c:v>
                </c:pt>
                <c:pt idx="3318">
                  <c:v>2.76250000000018</c:v>
                </c:pt>
                <c:pt idx="3319">
                  <c:v>2.7631944444446201</c:v>
                </c:pt>
                <c:pt idx="3320">
                  <c:v>2.7638888888890598</c:v>
                </c:pt>
                <c:pt idx="3321">
                  <c:v>2.7645833333335101</c:v>
                </c:pt>
                <c:pt idx="3322">
                  <c:v>2.7652777777779498</c:v>
                </c:pt>
                <c:pt idx="3323">
                  <c:v>2.7659722222224001</c:v>
                </c:pt>
                <c:pt idx="3324">
                  <c:v>2.7666666666668398</c:v>
                </c:pt>
                <c:pt idx="3325">
                  <c:v>2.7673611111112901</c:v>
                </c:pt>
                <c:pt idx="3326">
                  <c:v>2.7680555555557298</c:v>
                </c:pt>
                <c:pt idx="3327">
                  <c:v>2.7687500000001801</c:v>
                </c:pt>
                <c:pt idx="3328">
                  <c:v>2.7694444444446198</c:v>
                </c:pt>
                <c:pt idx="3329">
                  <c:v>2.7701388888890599</c:v>
                </c:pt>
                <c:pt idx="3330">
                  <c:v>2.7708333333335098</c:v>
                </c:pt>
                <c:pt idx="3331">
                  <c:v>2.7715277777779499</c:v>
                </c:pt>
                <c:pt idx="3332">
                  <c:v>2.7722222222223998</c:v>
                </c:pt>
                <c:pt idx="3333">
                  <c:v>2.7729166666668399</c:v>
                </c:pt>
                <c:pt idx="3334">
                  <c:v>2.7736111111112902</c:v>
                </c:pt>
                <c:pt idx="3335">
                  <c:v>2.7743055555557299</c:v>
                </c:pt>
                <c:pt idx="3336">
                  <c:v>2.7750000000001802</c:v>
                </c:pt>
                <c:pt idx="3337">
                  <c:v>2.7756944444446199</c:v>
                </c:pt>
                <c:pt idx="3338">
                  <c:v>2.7763888888890702</c:v>
                </c:pt>
                <c:pt idx="3339">
                  <c:v>2.7770833333335099</c:v>
                </c:pt>
                <c:pt idx="3340">
                  <c:v>2.77777777777795</c:v>
                </c:pt>
                <c:pt idx="3341">
                  <c:v>2.7784722222223999</c:v>
                </c:pt>
                <c:pt idx="3342">
                  <c:v>2.77916666666684</c:v>
                </c:pt>
                <c:pt idx="3343">
                  <c:v>2.7798611111112899</c:v>
                </c:pt>
                <c:pt idx="3344">
                  <c:v>2.78055555555573</c:v>
                </c:pt>
                <c:pt idx="3345">
                  <c:v>2.7812500000001799</c:v>
                </c:pt>
                <c:pt idx="3346">
                  <c:v>2.78194444444462</c:v>
                </c:pt>
                <c:pt idx="3347">
                  <c:v>2.7826388888890699</c:v>
                </c:pt>
                <c:pt idx="3348">
                  <c:v>2.78333333333351</c:v>
                </c:pt>
                <c:pt idx="3349">
                  <c:v>2.7840277777779501</c:v>
                </c:pt>
                <c:pt idx="3350">
                  <c:v>2.7847222222224</c:v>
                </c:pt>
                <c:pt idx="3351">
                  <c:v>2.7854166666668401</c:v>
                </c:pt>
                <c:pt idx="3352">
                  <c:v>2.78611111111129</c:v>
                </c:pt>
                <c:pt idx="3353">
                  <c:v>2.7868055555557301</c:v>
                </c:pt>
                <c:pt idx="3354">
                  <c:v>2.7875000000001799</c:v>
                </c:pt>
                <c:pt idx="3355">
                  <c:v>2.7881944444446201</c:v>
                </c:pt>
                <c:pt idx="3356">
                  <c:v>2.7888888888890699</c:v>
                </c:pt>
                <c:pt idx="3357">
                  <c:v>2.7895833333335101</c:v>
                </c:pt>
                <c:pt idx="3358">
                  <c:v>2.7902777777779599</c:v>
                </c:pt>
                <c:pt idx="3359">
                  <c:v>2.7909722222224</c:v>
                </c:pt>
                <c:pt idx="3360">
                  <c:v>2.7916666666668402</c:v>
                </c:pt>
                <c:pt idx="3361">
                  <c:v>2.79236111111129</c:v>
                </c:pt>
                <c:pt idx="3362">
                  <c:v>2.7930555555557302</c:v>
                </c:pt>
                <c:pt idx="3363">
                  <c:v>2.79375000000018</c:v>
                </c:pt>
                <c:pt idx="3364">
                  <c:v>2.7944444444446201</c:v>
                </c:pt>
                <c:pt idx="3365">
                  <c:v>2.79513888888907</c:v>
                </c:pt>
                <c:pt idx="3366">
                  <c:v>2.7958333333335101</c:v>
                </c:pt>
                <c:pt idx="3367">
                  <c:v>2.79652777777796</c:v>
                </c:pt>
                <c:pt idx="3368">
                  <c:v>2.7972222222224001</c:v>
                </c:pt>
                <c:pt idx="3369">
                  <c:v>2.7979166666668398</c:v>
                </c:pt>
                <c:pt idx="3370">
                  <c:v>2.7986111111112901</c:v>
                </c:pt>
                <c:pt idx="3371">
                  <c:v>2.7993055555557298</c:v>
                </c:pt>
                <c:pt idx="3372">
                  <c:v>2.8000000000001801</c:v>
                </c:pt>
                <c:pt idx="3373">
                  <c:v>2.8006944444446198</c:v>
                </c:pt>
                <c:pt idx="3374">
                  <c:v>2.8013888888890701</c:v>
                </c:pt>
                <c:pt idx="3375">
                  <c:v>2.8020833333335098</c:v>
                </c:pt>
                <c:pt idx="3376">
                  <c:v>2.8027777777779601</c:v>
                </c:pt>
                <c:pt idx="3377">
                  <c:v>2.8034722222223998</c:v>
                </c:pt>
                <c:pt idx="3378">
                  <c:v>2.8041666666668501</c:v>
                </c:pt>
                <c:pt idx="3379">
                  <c:v>2.8048611111112902</c:v>
                </c:pt>
                <c:pt idx="3380">
                  <c:v>2.8055555555557299</c:v>
                </c:pt>
                <c:pt idx="3381">
                  <c:v>2.8062500000001802</c:v>
                </c:pt>
                <c:pt idx="3382">
                  <c:v>2.8069444444446199</c:v>
                </c:pt>
                <c:pt idx="3383">
                  <c:v>2.8076388888890702</c:v>
                </c:pt>
                <c:pt idx="3384">
                  <c:v>2.8083333333335099</c:v>
                </c:pt>
                <c:pt idx="3385">
                  <c:v>2.8090277777779602</c:v>
                </c:pt>
                <c:pt idx="3386">
                  <c:v>2.8097222222223999</c:v>
                </c:pt>
                <c:pt idx="3387">
                  <c:v>2.8104166666668502</c:v>
                </c:pt>
                <c:pt idx="3388">
                  <c:v>2.8111111111112899</c:v>
                </c:pt>
                <c:pt idx="3389">
                  <c:v>2.81180555555573</c:v>
                </c:pt>
                <c:pt idx="3390">
                  <c:v>2.8125000000001799</c:v>
                </c:pt>
                <c:pt idx="3391">
                  <c:v>2.81319444444462</c:v>
                </c:pt>
                <c:pt idx="3392">
                  <c:v>2.8138888888890699</c:v>
                </c:pt>
                <c:pt idx="3393">
                  <c:v>2.81458333333351</c:v>
                </c:pt>
                <c:pt idx="3394">
                  <c:v>2.8152777777779598</c:v>
                </c:pt>
                <c:pt idx="3395">
                  <c:v>2.8159722222224</c:v>
                </c:pt>
                <c:pt idx="3396">
                  <c:v>2.8166666666668498</c:v>
                </c:pt>
                <c:pt idx="3397">
                  <c:v>2.81736111111129</c:v>
                </c:pt>
                <c:pt idx="3398">
                  <c:v>2.8180555555557398</c:v>
                </c:pt>
                <c:pt idx="3399">
                  <c:v>2.8187500000001799</c:v>
                </c:pt>
                <c:pt idx="3400">
                  <c:v>2.8194444444446201</c:v>
                </c:pt>
                <c:pt idx="3401">
                  <c:v>2.8201388888890699</c:v>
                </c:pt>
                <c:pt idx="3402">
                  <c:v>2.8208333333335101</c:v>
                </c:pt>
                <c:pt idx="3403">
                  <c:v>2.8215277777779599</c:v>
                </c:pt>
                <c:pt idx="3404">
                  <c:v>2.8222222222224</c:v>
                </c:pt>
                <c:pt idx="3405">
                  <c:v>2.8229166666668499</c:v>
                </c:pt>
                <c:pt idx="3406">
                  <c:v>2.82361111111129</c:v>
                </c:pt>
                <c:pt idx="3407">
                  <c:v>2.8243055555557399</c:v>
                </c:pt>
                <c:pt idx="3408">
                  <c:v>2.82500000000018</c:v>
                </c:pt>
                <c:pt idx="3409">
                  <c:v>2.8256944444446201</c:v>
                </c:pt>
                <c:pt idx="3410">
                  <c:v>2.82638888888907</c:v>
                </c:pt>
                <c:pt idx="3411">
                  <c:v>2.8270833333335101</c:v>
                </c:pt>
                <c:pt idx="3412">
                  <c:v>2.82777777777796</c:v>
                </c:pt>
                <c:pt idx="3413">
                  <c:v>2.8284722222224001</c:v>
                </c:pt>
                <c:pt idx="3414">
                  <c:v>2.82916666666685</c:v>
                </c:pt>
                <c:pt idx="3415">
                  <c:v>2.8298611111112901</c:v>
                </c:pt>
                <c:pt idx="3416">
                  <c:v>2.83055555555574</c:v>
                </c:pt>
                <c:pt idx="3417">
                  <c:v>2.8312500000001801</c:v>
                </c:pt>
                <c:pt idx="3418">
                  <c:v>2.83194444444463</c:v>
                </c:pt>
                <c:pt idx="3419">
                  <c:v>2.8326388888890701</c:v>
                </c:pt>
                <c:pt idx="3420">
                  <c:v>2.8333333333335098</c:v>
                </c:pt>
                <c:pt idx="3421">
                  <c:v>2.8340277777779601</c:v>
                </c:pt>
                <c:pt idx="3422">
                  <c:v>2.8347222222223998</c:v>
                </c:pt>
                <c:pt idx="3423">
                  <c:v>2.8354166666668501</c:v>
                </c:pt>
                <c:pt idx="3424">
                  <c:v>2.8361111111112902</c:v>
                </c:pt>
                <c:pt idx="3425">
                  <c:v>2.8368055555557401</c:v>
                </c:pt>
                <c:pt idx="3426">
                  <c:v>2.8375000000001802</c:v>
                </c:pt>
                <c:pt idx="3427">
                  <c:v>2.8381944444446301</c:v>
                </c:pt>
                <c:pt idx="3428">
                  <c:v>2.8388888888890702</c:v>
                </c:pt>
                <c:pt idx="3429">
                  <c:v>2.8395833333335099</c:v>
                </c:pt>
                <c:pt idx="3430">
                  <c:v>2.8402777777779602</c:v>
                </c:pt>
                <c:pt idx="3431">
                  <c:v>2.8409722222223999</c:v>
                </c:pt>
                <c:pt idx="3432">
                  <c:v>2.8416666666668502</c:v>
                </c:pt>
                <c:pt idx="3433">
                  <c:v>2.8423611111112899</c:v>
                </c:pt>
                <c:pt idx="3434">
                  <c:v>2.8430555555557402</c:v>
                </c:pt>
                <c:pt idx="3435">
                  <c:v>2.8437500000001799</c:v>
                </c:pt>
                <c:pt idx="3436">
                  <c:v>2.8444444444446302</c:v>
                </c:pt>
                <c:pt idx="3437">
                  <c:v>2.8451388888890699</c:v>
                </c:pt>
                <c:pt idx="3438">
                  <c:v>2.84583333333351</c:v>
                </c:pt>
                <c:pt idx="3439">
                  <c:v>2.8465277777779598</c:v>
                </c:pt>
                <c:pt idx="3440">
                  <c:v>2.8472222222224</c:v>
                </c:pt>
                <c:pt idx="3441">
                  <c:v>2.8479166666668498</c:v>
                </c:pt>
                <c:pt idx="3442">
                  <c:v>2.84861111111129</c:v>
                </c:pt>
                <c:pt idx="3443">
                  <c:v>2.8493055555557398</c:v>
                </c:pt>
                <c:pt idx="3444">
                  <c:v>2.8500000000001799</c:v>
                </c:pt>
                <c:pt idx="3445">
                  <c:v>2.8506944444446298</c:v>
                </c:pt>
                <c:pt idx="3446">
                  <c:v>2.8513888888890699</c:v>
                </c:pt>
                <c:pt idx="3447">
                  <c:v>2.8520833333335198</c:v>
                </c:pt>
                <c:pt idx="3448">
                  <c:v>2.8527777777779599</c:v>
                </c:pt>
                <c:pt idx="3449">
                  <c:v>2.8534722222224</c:v>
                </c:pt>
                <c:pt idx="3450">
                  <c:v>2.8541666666668499</c:v>
                </c:pt>
                <c:pt idx="3451">
                  <c:v>2.85486111111129</c:v>
                </c:pt>
                <c:pt idx="3452">
                  <c:v>2.8555555555557399</c:v>
                </c:pt>
                <c:pt idx="3453">
                  <c:v>2.85625000000018</c:v>
                </c:pt>
                <c:pt idx="3454">
                  <c:v>2.8569444444446299</c:v>
                </c:pt>
                <c:pt idx="3455">
                  <c:v>2.85763888888907</c:v>
                </c:pt>
                <c:pt idx="3456">
                  <c:v>2.8583333333335199</c:v>
                </c:pt>
                <c:pt idx="3457">
                  <c:v>2.85902777777796</c:v>
                </c:pt>
                <c:pt idx="3458">
                  <c:v>2.8597222222224099</c:v>
                </c:pt>
                <c:pt idx="3459">
                  <c:v>2.86041666666685</c:v>
                </c:pt>
                <c:pt idx="3460">
                  <c:v>2.8611111111112901</c:v>
                </c:pt>
                <c:pt idx="3461">
                  <c:v>2.86180555555574</c:v>
                </c:pt>
                <c:pt idx="3462">
                  <c:v>2.8625000000001801</c:v>
                </c:pt>
                <c:pt idx="3463">
                  <c:v>2.86319444444463</c:v>
                </c:pt>
                <c:pt idx="3464">
                  <c:v>2.8638888888890701</c:v>
                </c:pt>
                <c:pt idx="3465">
                  <c:v>2.86458333333352</c:v>
                </c:pt>
                <c:pt idx="3466">
                  <c:v>2.8652777777779601</c:v>
                </c:pt>
                <c:pt idx="3467">
                  <c:v>2.86597222222241</c:v>
                </c:pt>
                <c:pt idx="3468">
                  <c:v>2.8666666666668501</c:v>
                </c:pt>
                <c:pt idx="3469">
                  <c:v>2.8673611111112902</c:v>
                </c:pt>
                <c:pt idx="3470">
                  <c:v>2.8680555555557401</c:v>
                </c:pt>
                <c:pt idx="3471">
                  <c:v>2.8687500000001802</c:v>
                </c:pt>
                <c:pt idx="3472">
                  <c:v>2.8694444444446301</c:v>
                </c:pt>
                <c:pt idx="3473">
                  <c:v>2.8701388888890702</c:v>
                </c:pt>
                <c:pt idx="3474">
                  <c:v>2.8708333333335201</c:v>
                </c:pt>
                <c:pt idx="3475">
                  <c:v>2.8715277777779602</c:v>
                </c:pt>
                <c:pt idx="3476">
                  <c:v>2.8722222222224101</c:v>
                </c:pt>
                <c:pt idx="3477">
                  <c:v>2.8729166666668502</c:v>
                </c:pt>
                <c:pt idx="3478">
                  <c:v>2.8736111111112899</c:v>
                </c:pt>
                <c:pt idx="3479">
                  <c:v>2.8743055555557402</c:v>
                </c:pt>
                <c:pt idx="3480">
                  <c:v>2.8750000000001799</c:v>
                </c:pt>
                <c:pt idx="3481">
                  <c:v>2.8756944444446302</c:v>
                </c:pt>
                <c:pt idx="3482">
                  <c:v>2.8763888888890699</c:v>
                </c:pt>
                <c:pt idx="3483">
                  <c:v>2.8770833333335202</c:v>
                </c:pt>
                <c:pt idx="3484">
                  <c:v>2.8777777777779598</c:v>
                </c:pt>
                <c:pt idx="3485">
                  <c:v>2.8784722222224102</c:v>
                </c:pt>
                <c:pt idx="3486">
                  <c:v>2.8791666666668498</c:v>
                </c:pt>
                <c:pt idx="3487">
                  <c:v>2.8798611111113002</c:v>
                </c:pt>
                <c:pt idx="3488">
                  <c:v>2.8805555555557398</c:v>
                </c:pt>
                <c:pt idx="3489">
                  <c:v>2.8812500000001799</c:v>
                </c:pt>
                <c:pt idx="3490">
                  <c:v>2.8819444444446298</c:v>
                </c:pt>
                <c:pt idx="3491">
                  <c:v>2.8826388888890699</c:v>
                </c:pt>
                <c:pt idx="3492">
                  <c:v>2.8833333333335198</c:v>
                </c:pt>
                <c:pt idx="3493">
                  <c:v>2.8840277777779599</c:v>
                </c:pt>
                <c:pt idx="3494">
                  <c:v>2.8847222222224098</c:v>
                </c:pt>
                <c:pt idx="3495">
                  <c:v>2.8854166666668499</c:v>
                </c:pt>
                <c:pt idx="3496">
                  <c:v>2.8861111111112998</c:v>
                </c:pt>
                <c:pt idx="3497">
                  <c:v>2.8868055555557399</c:v>
                </c:pt>
                <c:pt idx="3498">
                  <c:v>2.8875000000001898</c:v>
                </c:pt>
                <c:pt idx="3499">
                  <c:v>2.8881944444446299</c:v>
                </c:pt>
                <c:pt idx="3500">
                  <c:v>2.88888888888907</c:v>
                </c:pt>
                <c:pt idx="3501">
                  <c:v>2.8895833333335199</c:v>
                </c:pt>
                <c:pt idx="3502">
                  <c:v>2.89027777777796</c:v>
                </c:pt>
                <c:pt idx="3503">
                  <c:v>2.8909722222224099</c:v>
                </c:pt>
                <c:pt idx="3504">
                  <c:v>2.89166666666685</c:v>
                </c:pt>
                <c:pt idx="3505">
                  <c:v>2.8923611111112999</c:v>
                </c:pt>
                <c:pt idx="3506">
                  <c:v>2.89305555555574</c:v>
                </c:pt>
                <c:pt idx="3507">
                  <c:v>2.8937500000001899</c:v>
                </c:pt>
                <c:pt idx="3508">
                  <c:v>2.89444444444463</c:v>
                </c:pt>
                <c:pt idx="3509">
                  <c:v>2.8951388888890701</c:v>
                </c:pt>
                <c:pt idx="3510">
                  <c:v>2.89583333333352</c:v>
                </c:pt>
                <c:pt idx="3511">
                  <c:v>2.8965277777779601</c:v>
                </c:pt>
                <c:pt idx="3512">
                  <c:v>2.89722222222241</c:v>
                </c:pt>
                <c:pt idx="3513">
                  <c:v>2.8979166666668501</c:v>
                </c:pt>
                <c:pt idx="3514">
                  <c:v>2.8986111111113</c:v>
                </c:pt>
                <c:pt idx="3515">
                  <c:v>2.8993055555557401</c:v>
                </c:pt>
                <c:pt idx="3516">
                  <c:v>2.90000000000019</c:v>
                </c:pt>
                <c:pt idx="3517">
                  <c:v>2.9006944444446301</c:v>
                </c:pt>
                <c:pt idx="3518">
                  <c:v>2.9013888888890702</c:v>
                </c:pt>
                <c:pt idx="3519">
                  <c:v>2.9020833333335201</c:v>
                </c:pt>
                <c:pt idx="3520">
                  <c:v>2.9027777777779602</c:v>
                </c:pt>
                <c:pt idx="3521">
                  <c:v>2.9034722222224101</c:v>
                </c:pt>
                <c:pt idx="3522">
                  <c:v>2.9041666666668502</c:v>
                </c:pt>
                <c:pt idx="3523">
                  <c:v>2.9048611111113001</c:v>
                </c:pt>
                <c:pt idx="3524">
                  <c:v>2.9055555555557402</c:v>
                </c:pt>
                <c:pt idx="3525">
                  <c:v>2.9062500000001901</c:v>
                </c:pt>
                <c:pt idx="3526">
                  <c:v>2.9069444444446302</c:v>
                </c:pt>
                <c:pt idx="3527">
                  <c:v>2.9076388888890801</c:v>
                </c:pt>
                <c:pt idx="3528">
                  <c:v>2.9083333333335202</c:v>
                </c:pt>
                <c:pt idx="3529">
                  <c:v>2.9090277777779598</c:v>
                </c:pt>
                <c:pt idx="3530">
                  <c:v>2.9097222222224102</c:v>
                </c:pt>
                <c:pt idx="3531">
                  <c:v>2.9104166666668498</c:v>
                </c:pt>
                <c:pt idx="3532">
                  <c:v>2.9111111111113002</c:v>
                </c:pt>
                <c:pt idx="3533">
                  <c:v>2.9118055555557398</c:v>
                </c:pt>
                <c:pt idx="3534">
                  <c:v>2.9125000000001902</c:v>
                </c:pt>
                <c:pt idx="3535">
                  <c:v>2.9131944444446298</c:v>
                </c:pt>
                <c:pt idx="3536">
                  <c:v>2.9138888888890802</c:v>
                </c:pt>
                <c:pt idx="3537">
                  <c:v>2.9145833333335198</c:v>
                </c:pt>
                <c:pt idx="3538">
                  <c:v>2.9152777777779599</c:v>
                </c:pt>
                <c:pt idx="3539">
                  <c:v>2.9159722222224098</c:v>
                </c:pt>
                <c:pt idx="3540">
                  <c:v>2.9166666666668499</c:v>
                </c:pt>
                <c:pt idx="3541">
                  <c:v>2.9173611111112998</c:v>
                </c:pt>
                <c:pt idx="3542">
                  <c:v>2.9180555555557399</c:v>
                </c:pt>
                <c:pt idx="3543">
                  <c:v>2.9187500000001898</c:v>
                </c:pt>
                <c:pt idx="3544">
                  <c:v>2.9194444444446299</c:v>
                </c:pt>
                <c:pt idx="3545">
                  <c:v>2.9201388888890798</c:v>
                </c:pt>
                <c:pt idx="3546">
                  <c:v>2.9208333333335199</c:v>
                </c:pt>
                <c:pt idx="3547">
                  <c:v>2.9215277777779698</c:v>
                </c:pt>
                <c:pt idx="3548">
                  <c:v>2.9222222222224099</c:v>
                </c:pt>
                <c:pt idx="3549">
                  <c:v>2.92291666666685</c:v>
                </c:pt>
                <c:pt idx="3550">
                  <c:v>2.9236111111112999</c:v>
                </c:pt>
                <c:pt idx="3551">
                  <c:v>2.92430555555574</c:v>
                </c:pt>
                <c:pt idx="3552">
                  <c:v>2.9250000000001899</c:v>
                </c:pt>
                <c:pt idx="3553">
                  <c:v>2.92569444444463</c:v>
                </c:pt>
                <c:pt idx="3554">
                  <c:v>2.9263888888890799</c:v>
                </c:pt>
                <c:pt idx="3555">
                  <c:v>2.92708333333352</c:v>
                </c:pt>
                <c:pt idx="3556">
                  <c:v>2.9277777777779699</c:v>
                </c:pt>
                <c:pt idx="3557">
                  <c:v>2.92847222222241</c:v>
                </c:pt>
                <c:pt idx="3558">
                  <c:v>2.9291666666668501</c:v>
                </c:pt>
                <c:pt idx="3559">
                  <c:v>2.9298611111113</c:v>
                </c:pt>
                <c:pt idx="3560">
                  <c:v>2.9305555555557401</c:v>
                </c:pt>
                <c:pt idx="3561">
                  <c:v>2.93125000000019</c:v>
                </c:pt>
                <c:pt idx="3562">
                  <c:v>2.9319444444446301</c:v>
                </c:pt>
                <c:pt idx="3563">
                  <c:v>2.93263888888908</c:v>
                </c:pt>
                <c:pt idx="3564">
                  <c:v>2.9333333333335201</c:v>
                </c:pt>
                <c:pt idx="3565">
                  <c:v>2.93402777777797</c:v>
                </c:pt>
                <c:pt idx="3566">
                  <c:v>2.9347222222224101</c:v>
                </c:pt>
                <c:pt idx="3567">
                  <c:v>2.93541666666686</c:v>
                </c:pt>
                <c:pt idx="3568">
                  <c:v>2.9361111111113001</c:v>
                </c:pt>
                <c:pt idx="3569">
                  <c:v>2.9368055555557402</c:v>
                </c:pt>
                <c:pt idx="3570">
                  <c:v>2.9375000000001901</c:v>
                </c:pt>
                <c:pt idx="3571">
                  <c:v>2.9381944444446302</c:v>
                </c:pt>
                <c:pt idx="3572">
                  <c:v>2.9388888888890801</c:v>
                </c:pt>
                <c:pt idx="3573">
                  <c:v>2.9395833333335202</c:v>
                </c:pt>
                <c:pt idx="3574">
                  <c:v>2.9402777777779701</c:v>
                </c:pt>
                <c:pt idx="3575">
                  <c:v>2.9409722222224102</c:v>
                </c:pt>
                <c:pt idx="3576">
                  <c:v>2.9416666666668601</c:v>
                </c:pt>
                <c:pt idx="3577">
                  <c:v>2.9423611111113002</c:v>
                </c:pt>
                <c:pt idx="3578">
                  <c:v>2.9430555555557398</c:v>
                </c:pt>
                <c:pt idx="3579">
                  <c:v>2.9437500000001902</c:v>
                </c:pt>
                <c:pt idx="3580">
                  <c:v>2.9444444444446298</c:v>
                </c:pt>
                <c:pt idx="3581">
                  <c:v>2.9451388888890802</c:v>
                </c:pt>
                <c:pt idx="3582">
                  <c:v>2.9458333333335198</c:v>
                </c:pt>
                <c:pt idx="3583">
                  <c:v>2.9465277777779701</c:v>
                </c:pt>
                <c:pt idx="3584">
                  <c:v>2.9472222222224098</c:v>
                </c:pt>
                <c:pt idx="3585">
                  <c:v>2.9479166666668601</c:v>
                </c:pt>
                <c:pt idx="3586">
                  <c:v>2.9486111111112998</c:v>
                </c:pt>
                <c:pt idx="3587">
                  <c:v>2.9493055555557399</c:v>
                </c:pt>
                <c:pt idx="3588">
                  <c:v>2.9500000000001898</c:v>
                </c:pt>
                <c:pt idx="3589">
                  <c:v>2.9506944444446299</c:v>
                </c:pt>
                <c:pt idx="3590">
                  <c:v>2.9513888888890798</c:v>
                </c:pt>
                <c:pt idx="3591">
                  <c:v>2.9520833333335199</c:v>
                </c:pt>
                <c:pt idx="3592">
                  <c:v>2.9527777777779698</c:v>
                </c:pt>
                <c:pt idx="3593">
                  <c:v>2.9534722222224099</c:v>
                </c:pt>
                <c:pt idx="3594">
                  <c:v>2.9541666666668598</c:v>
                </c:pt>
                <c:pt idx="3595">
                  <c:v>2.9548611111112999</c:v>
                </c:pt>
                <c:pt idx="3596">
                  <c:v>2.9555555555557498</c:v>
                </c:pt>
                <c:pt idx="3597">
                  <c:v>2.9562500000001899</c:v>
                </c:pt>
                <c:pt idx="3598">
                  <c:v>2.95694444444463</c:v>
                </c:pt>
                <c:pt idx="3599">
                  <c:v>2.9576388888890799</c:v>
                </c:pt>
                <c:pt idx="3600">
                  <c:v>2.95833333333352</c:v>
                </c:pt>
                <c:pt idx="3601">
                  <c:v>2.9590277777779699</c:v>
                </c:pt>
                <c:pt idx="3602">
                  <c:v>2.95972222222241</c:v>
                </c:pt>
                <c:pt idx="3603">
                  <c:v>2.9604166666668599</c:v>
                </c:pt>
                <c:pt idx="3604">
                  <c:v>2.9611111111113</c:v>
                </c:pt>
                <c:pt idx="3605">
                  <c:v>2.9618055555557499</c:v>
                </c:pt>
                <c:pt idx="3606">
                  <c:v>2.96250000000019</c:v>
                </c:pt>
                <c:pt idx="3607">
                  <c:v>2.9631944444446399</c:v>
                </c:pt>
                <c:pt idx="3608">
                  <c:v>2.96388888888908</c:v>
                </c:pt>
                <c:pt idx="3609">
                  <c:v>2.9645833333335201</c:v>
                </c:pt>
                <c:pt idx="3610">
                  <c:v>2.96527777777797</c:v>
                </c:pt>
                <c:pt idx="3611">
                  <c:v>2.9659722222224101</c:v>
                </c:pt>
                <c:pt idx="3612">
                  <c:v>2.96666666666686</c:v>
                </c:pt>
                <c:pt idx="3613">
                  <c:v>2.9673611111113001</c:v>
                </c:pt>
                <c:pt idx="3614">
                  <c:v>2.96805555555575</c:v>
                </c:pt>
                <c:pt idx="3615">
                  <c:v>2.9687500000001901</c:v>
                </c:pt>
                <c:pt idx="3616">
                  <c:v>2.96944444444464</c:v>
                </c:pt>
                <c:pt idx="3617">
                  <c:v>2.9701388888890801</c:v>
                </c:pt>
                <c:pt idx="3618">
                  <c:v>2.9708333333335202</c:v>
                </c:pt>
                <c:pt idx="3619">
                  <c:v>2.9715277777779701</c:v>
                </c:pt>
                <c:pt idx="3620">
                  <c:v>2.9722222222224102</c:v>
                </c:pt>
                <c:pt idx="3621">
                  <c:v>2.9729166666668601</c:v>
                </c:pt>
                <c:pt idx="3622">
                  <c:v>2.9736111111113002</c:v>
                </c:pt>
                <c:pt idx="3623">
                  <c:v>2.97430555555575</c:v>
                </c:pt>
                <c:pt idx="3624">
                  <c:v>2.9750000000001902</c:v>
                </c:pt>
                <c:pt idx="3625">
                  <c:v>2.97569444444464</c:v>
                </c:pt>
                <c:pt idx="3626">
                  <c:v>2.9763888888890802</c:v>
                </c:pt>
                <c:pt idx="3627">
                  <c:v>2.97708333333353</c:v>
                </c:pt>
                <c:pt idx="3628">
                  <c:v>2.9777777777779701</c:v>
                </c:pt>
                <c:pt idx="3629">
                  <c:v>2.9784722222224098</c:v>
                </c:pt>
                <c:pt idx="3630">
                  <c:v>2.9791666666668601</c:v>
                </c:pt>
                <c:pt idx="3631">
                  <c:v>2.9798611111112998</c:v>
                </c:pt>
                <c:pt idx="3632">
                  <c:v>2.9805555555557501</c:v>
                </c:pt>
                <c:pt idx="3633">
                  <c:v>2.9812500000001898</c:v>
                </c:pt>
                <c:pt idx="3634">
                  <c:v>2.9819444444446401</c:v>
                </c:pt>
                <c:pt idx="3635">
                  <c:v>2.9826388888890798</c:v>
                </c:pt>
                <c:pt idx="3636">
                  <c:v>2.9833333333335301</c:v>
                </c:pt>
                <c:pt idx="3637">
                  <c:v>2.9840277777779698</c:v>
                </c:pt>
                <c:pt idx="3638">
                  <c:v>2.9847222222224099</c:v>
                </c:pt>
                <c:pt idx="3639">
                  <c:v>2.9854166666668598</c:v>
                </c:pt>
                <c:pt idx="3640">
                  <c:v>2.9861111111112999</c:v>
                </c:pt>
                <c:pt idx="3641">
                  <c:v>2.9868055555557498</c:v>
                </c:pt>
                <c:pt idx="3642">
                  <c:v>2.9875000000001899</c:v>
                </c:pt>
                <c:pt idx="3643">
                  <c:v>2.9881944444446402</c:v>
                </c:pt>
                <c:pt idx="3644">
                  <c:v>2.9888888888890799</c:v>
                </c:pt>
                <c:pt idx="3645">
                  <c:v>2.9895833333335302</c:v>
                </c:pt>
                <c:pt idx="3646">
                  <c:v>2.9902777777779699</c:v>
                </c:pt>
                <c:pt idx="3647">
                  <c:v>2.99097222222241</c:v>
                </c:pt>
                <c:pt idx="3648">
                  <c:v>2.9916666666668599</c:v>
                </c:pt>
                <c:pt idx="3649">
                  <c:v>2.9923611111113</c:v>
                </c:pt>
                <c:pt idx="3650">
                  <c:v>2.9930555555557499</c:v>
                </c:pt>
                <c:pt idx="3651">
                  <c:v>2.99375000000019</c:v>
                </c:pt>
                <c:pt idx="3652">
                  <c:v>2.9944444444446399</c:v>
                </c:pt>
                <c:pt idx="3653">
                  <c:v>2.99513888888908</c:v>
                </c:pt>
                <c:pt idx="3654">
                  <c:v>2.9958333333335299</c:v>
                </c:pt>
                <c:pt idx="3655">
                  <c:v>2.99652777777797</c:v>
                </c:pt>
                <c:pt idx="3656">
                  <c:v>2.9972222222224199</c:v>
                </c:pt>
                <c:pt idx="3657">
                  <c:v>2.99791666666686</c:v>
                </c:pt>
                <c:pt idx="3658">
                  <c:v>2.9986111111113001</c:v>
                </c:pt>
                <c:pt idx="3659">
                  <c:v>2.99930555555575</c:v>
                </c:pt>
                <c:pt idx="3660">
                  <c:v>3.0000000000001901</c:v>
                </c:pt>
                <c:pt idx="3661">
                  <c:v>3.00069444444464</c:v>
                </c:pt>
                <c:pt idx="3662">
                  <c:v>3.0013888888890801</c:v>
                </c:pt>
                <c:pt idx="3663">
                  <c:v>3.0020833333335299</c:v>
                </c:pt>
                <c:pt idx="3664">
                  <c:v>3.0027777777779701</c:v>
                </c:pt>
                <c:pt idx="3665">
                  <c:v>3.0034722222224199</c:v>
                </c:pt>
                <c:pt idx="3666">
                  <c:v>3.0041666666668601</c:v>
                </c:pt>
                <c:pt idx="3667">
                  <c:v>3.0048611111113002</c:v>
                </c:pt>
                <c:pt idx="3668">
                  <c:v>3.00555555555575</c:v>
                </c:pt>
                <c:pt idx="3669">
                  <c:v>3.0062500000001902</c:v>
                </c:pt>
                <c:pt idx="3670">
                  <c:v>3.00694444444464</c:v>
                </c:pt>
                <c:pt idx="3671">
                  <c:v>3.0076388888890802</c:v>
                </c:pt>
                <c:pt idx="3672">
                  <c:v>3.00833333333353</c:v>
                </c:pt>
                <c:pt idx="3673">
                  <c:v>3.0090277777779701</c:v>
                </c:pt>
                <c:pt idx="3674">
                  <c:v>3.00972222222242</c:v>
                </c:pt>
                <c:pt idx="3675">
                  <c:v>3.0104166666668601</c:v>
                </c:pt>
                <c:pt idx="3676">
                  <c:v>3.01111111111131</c:v>
                </c:pt>
                <c:pt idx="3677">
                  <c:v>3.0118055555557501</c:v>
                </c:pt>
                <c:pt idx="3678">
                  <c:v>3.0125000000001898</c:v>
                </c:pt>
                <c:pt idx="3679">
                  <c:v>3.0131944444446401</c:v>
                </c:pt>
                <c:pt idx="3680">
                  <c:v>3.0138888888890798</c:v>
                </c:pt>
                <c:pt idx="3681">
                  <c:v>3.0145833333335301</c:v>
                </c:pt>
                <c:pt idx="3682">
                  <c:v>3.0152777777779698</c:v>
                </c:pt>
                <c:pt idx="3683">
                  <c:v>3.0159722222224201</c:v>
                </c:pt>
                <c:pt idx="3684">
                  <c:v>3.0166666666668598</c:v>
                </c:pt>
                <c:pt idx="3685">
                  <c:v>3.0173611111113101</c:v>
                </c:pt>
                <c:pt idx="3686">
                  <c:v>3.0180555555557498</c:v>
                </c:pt>
                <c:pt idx="3687">
                  <c:v>3.0187500000001899</c:v>
                </c:pt>
                <c:pt idx="3688">
                  <c:v>3.0194444444446402</c:v>
                </c:pt>
                <c:pt idx="3689">
                  <c:v>3.0201388888890799</c:v>
                </c:pt>
                <c:pt idx="3690">
                  <c:v>3.0208333333335302</c:v>
                </c:pt>
                <c:pt idx="3691">
                  <c:v>3.0215277777779699</c:v>
                </c:pt>
                <c:pt idx="3692">
                  <c:v>3.0222222222224202</c:v>
                </c:pt>
                <c:pt idx="3693">
                  <c:v>3.0229166666668599</c:v>
                </c:pt>
                <c:pt idx="3694">
                  <c:v>3.0236111111113102</c:v>
                </c:pt>
                <c:pt idx="3695">
                  <c:v>3.0243055555557499</c:v>
                </c:pt>
                <c:pt idx="3696">
                  <c:v>3.0250000000002002</c:v>
                </c:pt>
                <c:pt idx="3697">
                  <c:v>3.0256944444446399</c:v>
                </c:pt>
                <c:pt idx="3698">
                  <c:v>3.02638888888908</c:v>
                </c:pt>
                <c:pt idx="3699">
                  <c:v>3.0270833333335299</c:v>
                </c:pt>
                <c:pt idx="3700">
                  <c:v>3.02777777777797</c:v>
                </c:pt>
                <c:pt idx="3701">
                  <c:v>3.0284722222224199</c:v>
                </c:pt>
                <c:pt idx="3702">
                  <c:v>3.02916666666686</c:v>
                </c:pt>
                <c:pt idx="3703">
                  <c:v>3.0298611111113098</c:v>
                </c:pt>
                <c:pt idx="3704">
                  <c:v>3.03055555555575</c:v>
                </c:pt>
                <c:pt idx="3705">
                  <c:v>3.0312500000001998</c:v>
                </c:pt>
                <c:pt idx="3706">
                  <c:v>3.03194444444464</c:v>
                </c:pt>
                <c:pt idx="3707">
                  <c:v>3.0326388888890898</c:v>
                </c:pt>
                <c:pt idx="3708">
                  <c:v>3.0333333333335299</c:v>
                </c:pt>
                <c:pt idx="3709">
                  <c:v>3.0340277777779701</c:v>
                </c:pt>
                <c:pt idx="3710">
                  <c:v>3.0347222222224199</c:v>
                </c:pt>
                <c:pt idx="3711">
                  <c:v>3.0354166666668601</c:v>
                </c:pt>
                <c:pt idx="3712">
                  <c:v>3.0361111111113099</c:v>
                </c:pt>
                <c:pt idx="3713">
                  <c:v>3.03680555555575</c:v>
                </c:pt>
                <c:pt idx="3714">
                  <c:v>3.0375000000001999</c:v>
                </c:pt>
                <c:pt idx="3715">
                  <c:v>3.03819444444464</c:v>
                </c:pt>
                <c:pt idx="3716">
                  <c:v>3.0388888888890899</c:v>
                </c:pt>
                <c:pt idx="3717">
                  <c:v>3.03958333333353</c:v>
                </c:pt>
                <c:pt idx="3718">
                  <c:v>3.0402777777779701</c:v>
                </c:pt>
                <c:pt idx="3719">
                  <c:v>3.04097222222242</c:v>
                </c:pt>
                <c:pt idx="3720">
                  <c:v>3.0416666666668601</c:v>
                </c:pt>
                <c:pt idx="3721">
                  <c:v>3.04236111111131</c:v>
                </c:pt>
                <c:pt idx="3722">
                  <c:v>3.0430555555557501</c:v>
                </c:pt>
                <c:pt idx="3723">
                  <c:v>3.0437500000002</c:v>
                </c:pt>
                <c:pt idx="3724">
                  <c:v>3.0444444444446401</c:v>
                </c:pt>
                <c:pt idx="3725">
                  <c:v>3.04513888888909</c:v>
                </c:pt>
                <c:pt idx="3726">
                  <c:v>3.0458333333335301</c:v>
                </c:pt>
                <c:pt idx="3727">
                  <c:v>3.0465277777779698</c:v>
                </c:pt>
                <c:pt idx="3728">
                  <c:v>3.0472222222224201</c:v>
                </c:pt>
                <c:pt idx="3729">
                  <c:v>3.0479166666668598</c:v>
                </c:pt>
                <c:pt idx="3730">
                  <c:v>3.0486111111113101</c:v>
                </c:pt>
                <c:pt idx="3731">
                  <c:v>3.0493055555557498</c:v>
                </c:pt>
                <c:pt idx="3732">
                  <c:v>3.0500000000002001</c:v>
                </c:pt>
                <c:pt idx="3733">
                  <c:v>3.0506944444446402</c:v>
                </c:pt>
                <c:pt idx="3734">
                  <c:v>3.0513888888890901</c:v>
                </c:pt>
                <c:pt idx="3735">
                  <c:v>3.0520833333335302</c:v>
                </c:pt>
                <c:pt idx="3736">
                  <c:v>3.0527777777779801</c:v>
                </c:pt>
                <c:pt idx="3737">
                  <c:v>3.0534722222224202</c:v>
                </c:pt>
                <c:pt idx="3738">
                  <c:v>3.0541666666668599</c:v>
                </c:pt>
                <c:pt idx="3739">
                  <c:v>3.0548611111113102</c:v>
                </c:pt>
                <c:pt idx="3740">
                  <c:v>3.0555555555557499</c:v>
                </c:pt>
                <c:pt idx="3741">
                  <c:v>3.0562500000002002</c:v>
                </c:pt>
                <c:pt idx="3742">
                  <c:v>3.0569444444446399</c:v>
                </c:pt>
                <c:pt idx="3743">
                  <c:v>3.0576388888890902</c:v>
                </c:pt>
                <c:pt idx="3744">
                  <c:v>3.0583333333335299</c:v>
                </c:pt>
                <c:pt idx="3745">
                  <c:v>3.0590277777779802</c:v>
                </c:pt>
                <c:pt idx="3746">
                  <c:v>3.0597222222224199</c:v>
                </c:pt>
                <c:pt idx="3747">
                  <c:v>3.06041666666686</c:v>
                </c:pt>
                <c:pt idx="3748">
                  <c:v>3.0611111111113098</c:v>
                </c:pt>
                <c:pt idx="3749">
                  <c:v>3.06180555555575</c:v>
                </c:pt>
                <c:pt idx="3750">
                  <c:v>3.0625000000001998</c:v>
                </c:pt>
                <c:pt idx="3751">
                  <c:v>3.06319444444464</c:v>
                </c:pt>
                <c:pt idx="3752">
                  <c:v>3.0638888888890898</c:v>
                </c:pt>
                <c:pt idx="3753">
                  <c:v>3.0645833333335299</c:v>
                </c:pt>
                <c:pt idx="3754">
                  <c:v>3.0652777777779798</c:v>
                </c:pt>
                <c:pt idx="3755">
                  <c:v>3.0659722222224199</c:v>
                </c:pt>
                <c:pt idx="3756">
                  <c:v>3.0666666666668698</c:v>
                </c:pt>
                <c:pt idx="3757">
                  <c:v>3.0673611111113099</c:v>
                </c:pt>
                <c:pt idx="3758">
                  <c:v>3.06805555555575</c:v>
                </c:pt>
                <c:pt idx="3759">
                  <c:v>3.0687500000001999</c:v>
                </c:pt>
                <c:pt idx="3760">
                  <c:v>3.06944444444464</c:v>
                </c:pt>
                <c:pt idx="3761">
                  <c:v>3.0701388888890899</c:v>
                </c:pt>
                <c:pt idx="3762">
                  <c:v>3.07083333333353</c:v>
                </c:pt>
                <c:pt idx="3763">
                  <c:v>3.0715277777779799</c:v>
                </c:pt>
                <c:pt idx="3764">
                  <c:v>3.07222222222242</c:v>
                </c:pt>
                <c:pt idx="3765">
                  <c:v>3.0729166666668699</c:v>
                </c:pt>
                <c:pt idx="3766">
                  <c:v>3.07361111111131</c:v>
                </c:pt>
                <c:pt idx="3767">
                  <c:v>3.0743055555557501</c:v>
                </c:pt>
                <c:pt idx="3768">
                  <c:v>3.0750000000002</c:v>
                </c:pt>
                <c:pt idx="3769">
                  <c:v>3.0756944444446401</c:v>
                </c:pt>
                <c:pt idx="3770">
                  <c:v>3.07638888888909</c:v>
                </c:pt>
                <c:pt idx="3771">
                  <c:v>3.0770833333335301</c:v>
                </c:pt>
                <c:pt idx="3772">
                  <c:v>3.07777777777798</c:v>
                </c:pt>
                <c:pt idx="3773">
                  <c:v>3.0784722222224201</c:v>
                </c:pt>
                <c:pt idx="3774">
                  <c:v>3.07916666666687</c:v>
                </c:pt>
                <c:pt idx="3775">
                  <c:v>3.0798611111113101</c:v>
                </c:pt>
                <c:pt idx="3776">
                  <c:v>3.08055555555576</c:v>
                </c:pt>
                <c:pt idx="3777">
                  <c:v>3.0812500000002001</c:v>
                </c:pt>
                <c:pt idx="3778">
                  <c:v>3.0819444444446402</c:v>
                </c:pt>
                <c:pt idx="3779">
                  <c:v>3.0826388888890901</c:v>
                </c:pt>
                <c:pt idx="3780">
                  <c:v>3.0833333333335302</c:v>
                </c:pt>
                <c:pt idx="3781">
                  <c:v>3.0840277777779801</c:v>
                </c:pt>
                <c:pt idx="3782">
                  <c:v>3.0847222222224202</c:v>
                </c:pt>
                <c:pt idx="3783">
                  <c:v>3.0854166666668701</c:v>
                </c:pt>
                <c:pt idx="3784">
                  <c:v>3.0861111111113102</c:v>
                </c:pt>
                <c:pt idx="3785">
                  <c:v>3.0868055555557601</c:v>
                </c:pt>
                <c:pt idx="3786">
                  <c:v>3.0875000000002002</c:v>
                </c:pt>
                <c:pt idx="3787">
                  <c:v>3.0881944444446399</c:v>
                </c:pt>
                <c:pt idx="3788">
                  <c:v>3.0888888888890902</c:v>
                </c:pt>
                <c:pt idx="3789">
                  <c:v>3.0895833333335299</c:v>
                </c:pt>
                <c:pt idx="3790">
                  <c:v>3.0902777777779802</c:v>
                </c:pt>
                <c:pt idx="3791">
                  <c:v>3.0909722222224199</c:v>
                </c:pt>
                <c:pt idx="3792">
                  <c:v>3.0916666666668702</c:v>
                </c:pt>
                <c:pt idx="3793">
                  <c:v>3.0923611111113098</c:v>
                </c:pt>
                <c:pt idx="3794">
                  <c:v>3.0930555555557602</c:v>
                </c:pt>
                <c:pt idx="3795">
                  <c:v>3.0937500000001998</c:v>
                </c:pt>
                <c:pt idx="3796">
                  <c:v>3.09444444444464</c:v>
                </c:pt>
                <c:pt idx="3797">
                  <c:v>3.0951388888890898</c:v>
                </c:pt>
                <c:pt idx="3798">
                  <c:v>3.0958333333335299</c:v>
                </c:pt>
                <c:pt idx="3799">
                  <c:v>3.0965277777779798</c:v>
                </c:pt>
                <c:pt idx="3800">
                  <c:v>3.0972222222224199</c:v>
                </c:pt>
                <c:pt idx="3801">
                  <c:v>3.0979166666668698</c:v>
                </c:pt>
                <c:pt idx="3802">
                  <c:v>3.0986111111113099</c:v>
                </c:pt>
                <c:pt idx="3803">
                  <c:v>3.0993055555557598</c:v>
                </c:pt>
                <c:pt idx="3804">
                  <c:v>3.1000000000001999</c:v>
                </c:pt>
                <c:pt idx="3805">
                  <c:v>3.1006944444446498</c:v>
                </c:pt>
                <c:pt idx="3806">
                  <c:v>3.1013888888890899</c:v>
                </c:pt>
                <c:pt idx="3807">
                  <c:v>3.10208333333353</c:v>
                </c:pt>
                <c:pt idx="3808">
                  <c:v>3.1027777777779799</c:v>
                </c:pt>
                <c:pt idx="3809">
                  <c:v>3.10347222222242</c:v>
                </c:pt>
                <c:pt idx="3810">
                  <c:v>3.1041666666668699</c:v>
                </c:pt>
                <c:pt idx="3811">
                  <c:v>3.10486111111131</c:v>
                </c:pt>
                <c:pt idx="3812">
                  <c:v>3.1055555555557599</c:v>
                </c:pt>
                <c:pt idx="3813">
                  <c:v>3.1062500000002</c:v>
                </c:pt>
                <c:pt idx="3814">
                  <c:v>3.1069444444446499</c:v>
                </c:pt>
                <c:pt idx="3815">
                  <c:v>3.10763888888909</c:v>
                </c:pt>
                <c:pt idx="3816">
                  <c:v>3.1083333333335399</c:v>
                </c:pt>
                <c:pt idx="3817">
                  <c:v>3.10902777777798</c:v>
                </c:pt>
                <c:pt idx="3818">
                  <c:v>3.1097222222224201</c:v>
                </c:pt>
                <c:pt idx="3819">
                  <c:v>3.11041666666687</c:v>
                </c:pt>
                <c:pt idx="3820">
                  <c:v>3.1111111111113101</c:v>
                </c:pt>
                <c:pt idx="3821">
                  <c:v>3.11180555555576</c:v>
                </c:pt>
                <c:pt idx="3822">
                  <c:v>3.1125000000002001</c:v>
                </c:pt>
                <c:pt idx="3823">
                  <c:v>3.11319444444465</c:v>
                </c:pt>
                <c:pt idx="3824">
                  <c:v>3.1138888888890901</c:v>
                </c:pt>
                <c:pt idx="3825">
                  <c:v>3.11458333333354</c:v>
                </c:pt>
                <c:pt idx="3826">
                  <c:v>3.1152777777779801</c:v>
                </c:pt>
                <c:pt idx="3827">
                  <c:v>3.1159722222224202</c:v>
                </c:pt>
                <c:pt idx="3828">
                  <c:v>3.1166666666668701</c:v>
                </c:pt>
                <c:pt idx="3829">
                  <c:v>3.1173611111113102</c:v>
                </c:pt>
                <c:pt idx="3830">
                  <c:v>3.1180555555557601</c:v>
                </c:pt>
                <c:pt idx="3831">
                  <c:v>3.1187500000002002</c:v>
                </c:pt>
                <c:pt idx="3832">
                  <c:v>3.1194444444446501</c:v>
                </c:pt>
                <c:pt idx="3833">
                  <c:v>3.1201388888890902</c:v>
                </c:pt>
                <c:pt idx="3834">
                  <c:v>3.1208333333335401</c:v>
                </c:pt>
                <c:pt idx="3835">
                  <c:v>3.1215277777779802</c:v>
                </c:pt>
                <c:pt idx="3836">
                  <c:v>3.1222222222224199</c:v>
                </c:pt>
                <c:pt idx="3837">
                  <c:v>3.1229166666668702</c:v>
                </c:pt>
                <c:pt idx="3838">
                  <c:v>3.1236111111113098</c:v>
                </c:pt>
                <c:pt idx="3839">
                  <c:v>3.1243055555557602</c:v>
                </c:pt>
                <c:pt idx="3840">
                  <c:v>3.1250000000001998</c:v>
                </c:pt>
                <c:pt idx="3841">
                  <c:v>3.1256944444446502</c:v>
                </c:pt>
                <c:pt idx="3842">
                  <c:v>3.1263888888890898</c:v>
                </c:pt>
                <c:pt idx="3843">
                  <c:v>3.1270833333335402</c:v>
                </c:pt>
                <c:pt idx="3844">
                  <c:v>3.1277777777779798</c:v>
                </c:pt>
                <c:pt idx="3845">
                  <c:v>3.1284722222224302</c:v>
                </c:pt>
                <c:pt idx="3846">
                  <c:v>3.1291666666668698</c:v>
                </c:pt>
                <c:pt idx="3847">
                  <c:v>3.1298611111113099</c:v>
                </c:pt>
                <c:pt idx="3848">
                  <c:v>3.1305555555557598</c:v>
                </c:pt>
                <c:pt idx="3849">
                  <c:v>3.1312500000001999</c:v>
                </c:pt>
                <c:pt idx="3850">
                  <c:v>3.1319444444446498</c:v>
                </c:pt>
                <c:pt idx="3851">
                  <c:v>3.1326388888890899</c:v>
                </c:pt>
                <c:pt idx="3852">
                  <c:v>3.1333333333335398</c:v>
                </c:pt>
                <c:pt idx="3853">
                  <c:v>3.1340277777779799</c:v>
                </c:pt>
                <c:pt idx="3854">
                  <c:v>3.1347222222224298</c:v>
                </c:pt>
                <c:pt idx="3855">
                  <c:v>3.1354166666668699</c:v>
                </c:pt>
                <c:pt idx="3856">
                  <c:v>3.1361111111113198</c:v>
                </c:pt>
                <c:pt idx="3857">
                  <c:v>3.1368055555557599</c:v>
                </c:pt>
                <c:pt idx="3858">
                  <c:v>3.1375000000002</c:v>
                </c:pt>
                <c:pt idx="3859">
                  <c:v>3.1381944444446499</c:v>
                </c:pt>
                <c:pt idx="3860">
                  <c:v>3.13888888888909</c:v>
                </c:pt>
                <c:pt idx="3861">
                  <c:v>3.1395833333335399</c:v>
                </c:pt>
                <c:pt idx="3862">
                  <c:v>3.14027777777798</c:v>
                </c:pt>
                <c:pt idx="3863">
                  <c:v>3.1409722222224299</c:v>
                </c:pt>
                <c:pt idx="3864">
                  <c:v>3.14166666666687</c:v>
                </c:pt>
                <c:pt idx="3865">
                  <c:v>3.1423611111113199</c:v>
                </c:pt>
                <c:pt idx="3866">
                  <c:v>3.14305555555576</c:v>
                </c:pt>
                <c:pt idx="3867">
                  <c:v>3.1437500000002001</c:v>
                </c:pt>
                <c:pt idx="3868">
                  <c:v>3.14444444444465</c:v>
                </c:pt>
                <c:pt idx="3869">
                  <c:v>3.1451388888890901</c:v>
                </c:pt>
                <c:pt idx="3870">
                  <c:v>3.14583333333354</c:v>
                </c:pt>
                <c:pt idx="3871">
                  <c:v>3.1465277777779801</c:v>
                </c:pt>
                <c:pt idx="3872">
                  <c:v>3.14722222222243</c:v>
                </c:pt>
                <c:pt idx="3873">
                  <c:v>3.1479166666668701</c:v>
                </c:pt>
                <c:pt idx="3874">
                  <c:v>3.14861111111132</c:v>
                </c:pt>
                <c:pt idx="3875">
                  <c:v>3.1493055555557601</c:v>
                </c:pt>
                <c:pt idx="3876">
                  <c:v>3.1500000000002002</c:v>
                </c:pt>
                <c:pt idx="3877">
                  <c:v>3.1506944444446501</c:v>
                </c:pt>
                <c:pt idx="3878">
                  <c:v>3.1513888888890902</c:v>
                </c:pt>
                <c:pt idx="3879">
                  <c:v>3.1520833333335401</c:v>
                </c:pt>
                <c:pt idx="3880">
                  <c:v>3.1527777777779802</c:v>
                </c:pt>
                <c:pt idx="3881">
                  <c:v>3.1534722222224301</c:v>
                </c:pt>
                <c:pt idx="3882">
                  <c:v>3.1541666666668702</c:v>
                </c:pt>
                <c:pt idx="3883">
                  <c:v>3.1548611111113201</c:v>
                </c:pt>
                <c:pt idx="3884">
                  <c:v>3.1555555555557602</c:v>
                </c:pt>
                <c:pt idx="3885">
                  <c:v>3.1562500000002101</c:v>
                </c:pt>
                <c:pt idx="3886">
                  <c:v>3.1569444444446502</c:v>
                </c:pt>
                <c:pt idx="3887">
                  <c:v>3.1576388888890898</c:v>
                </c:pt>
                <c:pt idx="3888">
                  <c:v>3.1583333333335402</c:v>
                </c:pt>
                <c:pt idx="3889">
                  <c:v>3.1590277777779798</c:v>
                </c:pt>
                <c:pt idx="3890">
                  <c:v>3.1597222222224302</c:v>
                </c:pt>
                <c:pt idx="3891">
                  <c:v>3.1604166666668698</c:v>
                </c:pt>
                <c:pt idx="3892">
                  <c:v>3.1611111111113201</c:v>
                </c:pt>
                <c:pt idx="3893">
                  <c:v>3.1618055555557598</c:v>
                </c:pt>
                <c:pt idx="3894">
                  <c:v>3.1625000000002101</c:v>
                </c:pt>
                <c:pt idx="3895">
                  <c:v>3.1631944444446498</c:v>
                </c:pt>
                <c:pt idx="3896">
                  <c:v>3.1638888888890899</c:v>
                </c:pt>
                <c:pt idx="3897">
                  <c:v>3.1645833333335398</c:v>
                </c:pt>
                <c:pt idx="3898">
                  <c:v>3.1652777777779799</c:v>
                </c:pt>
                <c:pt idx="3899">
                  <c:v>3.1659722222224298</c:v>
                </c:pt>
                <c:pt idx="3900">
                  <c:v>3.1666666666668699</c:v>
                </c:pt>
                <c:pt idx="3901">
                  <c:v>3.1673611111113198</c:v>
                </c:pt>
                <c:pt idx="3902">
                  <c:v>3.1680555555557599</c:v>
                </c:pt>
                <c:pt idx="3903">
                  <c:v>3.1687500000002098</c:v>
                </c:pt>
                <c:pt idx="3904">
                  <c:v>3.1694444444446499</c:v>
                </c:pt>
                <c:pt idx="3905">
                  <c:v>3.1701388888890998</c:v>
                </c:pt>
                <c:pt idx="3906">
                  <c:v>3.1708333333335399</c:v>
                </c:pt>
                <c:pt idx="3907">
                  <c:v>3.17152777777798</c:v>
                </c:pt>
                <c:pt idx="3908">
                  <c:v>3.1722222222224299</c:v>
                </c:pt>
                <c:pt idx="3909">
                  <c:v>3.17291666666687</c:v>
                </c:pt>
                <c:pt idx="3910">
                  <c:v>3.1736111111113199</c:v>
                </c:pt>
                <c:pt idx="3911">
                  <c:v>3.17430555555576</c:v>
                </c:pt>
                <c:pt idx="3912">
                  <c:v>3.1750000000002099</c:v>
                </c:pt>
                <c:pt idx="3913">
                  <c:v>3.17569444444465</c:v>
                </c:pt>
                <c:pt idx="3914">
                  <c:v>3.1763888888890999</c:v>
                </c:pt>
                <c:pt idx="3915">
                  <c:v>3.17708333333354</c:v>
                </c:pt>
                <c:pt idx="3916">
                  <c:v>3.1777777777779801</c:v>
                </c:pt>
                <c:pt idx="3917">
                  <c:v>3.17847222222243</c:v>
                </c:pt>
                <c:pt idx="3918">
                  <c:v>3.1791666666668701</c:v>
                </c:pt>
                <c:pt idx="3919">
                  <c:v>3.17986111111132</c:v>
                </c:pt>
                <c:pt idx="3920">
                  <c:v>3.1805555555557601</c:v>
                </c:pt>
                <c:pt idx="3921">
                  <c:v>3.18125000000021</c:v>
                </c:pt>
                <c:pt idx="3922">
                  <c:v>3.1819444444446501</c:v>
                </c:pt>
                <c:pt idx="3923">
                  <c:v>3.1826388888891</c:v>
                </c:pt>
                <c:pt idx="3924">
                  <c:v>3.1833333333335401</c:v>
                </c:pt>
                <c:pt idx="3925">
                  <c:v>3.18402777777799</c:v>
                </c:pt>
                <c:pt idx="3926">
                  <c:v>3.1847222222224301</c:v>
                </c:pt>
                <c:pt idx="3927">
                  <c:v>3.1854166666668702</c:v>
                </c:pt>
                <c:pt idx="3928">
                  <c:v>3.1861111111113201</c:v>
                </c:pt>
                <c:pt idx="3929">
                  <c:v>3.1868055555557602</c:v>
                </c:pt>
                <c:pt idx="3930">
                  <c:v>3.1875000000002101</c:v>
                </c:pt>
                <c:pt idx="3931">
                  <c:v>3.1881944444446502</c:v>
                </c:pt>
                <c:pt idx="3932">
                  <c:v>3.1888888888891</c:v>
                </c:pt>
                <c:pt idx="3933">
                  <c:v>3.1895833333335402</c:v>
                </c:pt>
                <c:pt idx="3934">
                  <c:v>3.19027777777799</c:v>
                </c:pt>
                <c:pt idx="3935">
                  <c:v>3.1909722222224302</c:v>
                </c:pt>
                <c:pt idx="3936">
                  <c:v>3.1916666666668698</c:v>
                </c:pt>
                <c:pt idx="3937">
                  <c:v>3.1923611111113201</c:v>
                </c:pt>
                <c:pt idx="3938">
                  <c:v>3.1930555555557598</c:v>
                </c:pt>
                <c:pt idx="3939">
                  <c:v>3.1937500000002101</c:v>
                </c:pt>
                <c:pt idx="3940">
                  <c:v>3.1944444444446498</c:v>
                </c:pt>
                <c:pt idx="3941">
                  <c:v>3.1951388888891001</c:v>
                </c:pt>
                <c:pt idx="3942">
                  <c:v>3.1958333333335398</c:v>
                </c:pt>
                <c:pt idx="3943">
                  <c:v>3.1965277777779901</c:v>
                </c:pt>
                <c:pt idx="3944">
                  <c:v>3.1972222222224298</c:v>
                </c:pt>
                <c:pt idx="3945">
                  <c:v>3.1979166666668801</c:v>
                </c:pt>
                <c:pt idx="3946">
                  <c:v>3.1986111111113198</c:v>
                </c:pt>
                <c:pt idx="3947">
                  <c:v>3.1993055555557599</c:v>
                </c:pt>
                <c:pt idx="3948">
                  <c:v>3.2000000000002098</c:v>
                </c:pt>
                <c:pt idx="3949">
                  <c:v>3.2006944444446499</c:v>
                </c:pt>
                <c:pt idx="3950">
                  <c:v>3.2013888888890998</c:v>
                </c:pt>
                <c:pt idx="3951">
                  <c:v>3.2020833333335399</c:v>
                </c:pt>
                <c:pt idx="3952">
                  <c:v>3.2027777777779902</c:v>
                </c:pt>
                <c:pt idx="3953">
                  <c:v>3.2034722222224299</c:v>
                </c:pt>
                <c:pt idx="3954">
                  <c:v>3.2041666666668802</c:v>
                </c:pt>
                <c:pt idx="3955">
                  <c:v>3.2048611111113199</c:v>
                </c:pt>
                <c:pt idx="3956">
                  <c:v>3.20555555555576</c:v>
                </c:pt>
                <c:pt idx="3957">
                  <c:v>3.2062500000002099</c:v>
                </c:pt>
                <c:pt idx="3958">
                  <c:v>3.20694444444465</c:v>
                </c:pt>
                <c:pt idx="3959">
                  <c:v>3.2076388888890999</c:v>
                </c:pt>
                <c:pt idx="3960">
                  <c:v>3.20833333333354</c:v>
                </c:pt>
                <c:pt idx="3961">
                  <c:v>3.2090277777779899</c:v>
                </c:pt>
                <c:pt idx="3962">
                  <c:v>3.20972222222243</c:v>
                </c:pt>
                <c:pt idx="3963">
                  <c:v>3.2104166666668799</c:v>
                </c:pt>
                <c:pt idx="3964">
                  <c:v>3.21111111111132</c:v>
                </c:pt>
                <c:pt idx="3965">
                  <c:v>3.2118055555557699</c:v>
                </c:pt>
                <c:pt idx="3966">
                  <c:v>3.21250000000021</c:v>
                </c:pt>
                <c:pt idx="3967">
                  <c:v>3.2131944444446501</c:v>
                </c:pt>
                <c:pt idx="3968">
                  <c:v>3.2138888888891</c:v>
                </c:pt>
                <c:pt idx="3969">
                  <c:v>3.2145833333335401</c:v>
                </c:pt>
                <c:pt idx="3970">
                  <c:v>3.21527777777799</c:v>
                </c:pt>
                <c:pt idx="3971">
                  <c:v>3.2159722222224301</c:v>
                </c:pt>
                <c:pt idx="3972">
                  <c:v>3.2166666666668799</c:v>
                </c:pt>
                <c:pt idx="3973">
                  <c:v>3.2173611111113201</c:v>
                </c:pt>
                <c:pt idx="3974">
                  <c:v>3.2180555555557699</c:v>
                </c:pt>
                <c:pt idx="3975">
                  <c:v>3.2187500000002101</c:v>
                </c:pt>
                <c:pt idx="3976">
                  <c:v>3.2194444444446502</c:v>
                </c:pt>
                <c:pt idx="3977">
                  <c:v>3.2201388888891</c:v>
                </c:pt>
                <c:pt idx="3978">
                  <c:v>3.2208333333335402</c:v>
                </c:pt>
                <c:pt idx="3979">
                  <c:v>3.22152777777799</c:v>
                </c:pt>
                <c:pt idx="3980">
                  <c:v>3.2222222222224302</c:v>
                </c:pt>
                <c:pt idx="3981">
                  <c:v>3.22291666666688</c:v>
                </c:pt>
                <c:pt idx="3982">
                  <c:v>3.2236111111113201</c:v>
                </c:pt>
                <c:pt idx="3983">
                  <c:v>3.22430555555577</c:v>
                </c:pt>
                <c:pt idx="3984">
                  <c:v>3.2250000000002101</c:v>
                </c:pt>
                <c:pt idx="3985">
                  <c:v>3.22569444444466</c:v>
                </c:pt>
                <c:pt idx="3986">
                  <c:v>3.2263888888891001</c:v>
                </c:pt>
                <c:pt idx="3987">
                  <c:v>3.2270833333335398</c:v>
                </c:pt>
                <c:pt idx="3988">
                  <c:v>3.2277777777779901</c:v>
                </c:pt>
                <c:pt idx="3989">
                  <c:v>3.2284722222224298</c:v>
                </c:pt>
                <c:pt idx="3990">
                  <c:v>3.2291666666668801</c:v>
                </c:pt>
                <c:pt idx="3991">
                  <c:v>3.2298611111113198</c:v>
                </c:pt>
                <c:pt idx="3992">
                  <c:v>3.2305555555557701</c:v>
                </c:pt>
                <c:pt idx="3993">
                  <c:v>3.2312500000002098</c:v>
                </c:pt>
                <c:pt idx="3994">
                  <c:v>3.2319444444446601</c:v>
                </c:pt>
                <c:pt idx="3995">
                  <c:v>3.2326388888890998</c:v>
                </c:pt>
                <c:pt idx="3996">
                  <c:v>3.2333333333335399</c:v>
                </c:pt>
                <c:pt idx="3997">
                  <c:v>3.2340277777779902</c:v>
                </c:pt>
                <c:pt idx="3998">
                  <c:v>3.2347222222224299</c:v>
                </c:pt>
                <c:pt idx="3999">
                  <c:v>3.2354166666668802</c:v>
                </c:pt>
                <c:pt idx="4000">
                  <c:v>3.2361111111113199</c:v>
                </c:pt>
                <c:pt idx="4001">
                  <c:v>3.2368055555557702</c:v>
                </c:pt>
                <c:pt idx="4002">
                  <c:v>3.2375000000002099</c:v>
                </c:pt>
                <c:pt idx="4003">
                  <c:v>3.2381944444446602</c:v>
                </c:pt>
                <c:pt idx="4004">
                  <c:v>3.2388888888890999</c:v>
                </c:pt>
                <c:pt idx="4005">
                  <c:v>3.23958333333354</c:v>
                </c:pt>
                <c:pt idx="4006">
                  <c:v>3.2402777777779899</c:v>
                </c:pt>
                <c:pt idx="4007">
                  <c:v>3.24097222222243</c:v>
                </c:pt>
                <c:pt idx="4008">
                  <c:v>3.2416666666668799</c:v>
                </c:pt>
                <c:pt idx="4009">
                  <c:v>3.24236111111132</c:v>
                </c:pt>
                <c:pt idx="4010">
                  <c:v>3.2430555555557699</c:v>
                </c:pt>
                <c:pt idx="4011">
                  <c:v>3.24375000000021</c:v>
                </c:pt>
                <c:pt idx="4012">
                  <c:v>3.2444444444446598</c:v>
                </c:pt>
                <c:pt idx="4013">
                  <c:v>3.2451388888891</c:v>
                </c:pt>
                <c:pt idx="4014">
                  <c:v>3.2458333333335498</c:v>
                </c:pt>
                <c:pt idx="4015">
                  <c:v>3.24652777777799</c:v>
                </c:pt>
                <c:pt idx="4016">
                  <c:v>3.2472222222224301</c:v>
                </c:pt>
                <c:pt idx="4017">
                  <c:v>3.2479166666668799</c:v>
                </c:pt>
                <c:pt idx="4018">
                  <c:v>3.2486111111113201</c:v>
                </c:pt>
                <c:pt idx="4019">
                  <c:v>3.2493055555557699</c:v>
                </c:pt>
                <c:pt idx="4020">
                  <c:v>3.2500000000002101</c:v>
                </c:pt>
                <c:pt idx="4021">
                  <c:v>3.2506944444446599</c:v>
                </c:pt>
                <c:pt idx="4022">
                  <c:v>3.2513888888891</c:v>
                </c:pt>
                <c:pt idx="4023">
                  <c:v>3.2520833333335499</c:v>
                </c:pt>
                <c:pt idx="4024">
                  <c:v>3.25277777777799</c:v>
                </c:pt>
                <c:pt idx="4025">
                  <c:v>3.2534722222224399</c:v>
                </c:pt>
                <c:pt idx="4026">
                  <c:v>3.25416666666688</c:v>
                </c:pt>
                <c:pt idx="4027">
                  <c:v>3.2548611111113201</c:v>
                </c:pt>
                <c:pt idx="4028">
                  <c:v>3.25555555555577</c:v>
                </c:pt>
                <c:pt idx="4029">
                  <c:v>3.2562500000002101</c:v>
                </c:pt>
                <c:pt idx="4030">
                  <c:v>3.25694444444466</c:v>
                </c:pt>
                <c:pt idx="4031">
                  <c:v>3.2576388888891001</c:v>
                </c:pt>
                <c:pt idx="4032">
                  <c:v>3.25833333333355</c:v>
                </c:pt>
                <c:pt idx="4033">
                  <c:v>3.2590277777779901</c:v>
                </c:pt>
                <c:pt idx="4034">
                  <c:v>3.25972222222244</c:v>
                </c:pt>
                <c:pt idx="4035">
                  <c:v>3.2604166666668801</c:v>
                </c:pt>
                <c:pt idx="4036">
                  <c:v>3.2611111111113198</c:v>
                </c:pt>
                <c:pt idx="4037">
                  <c:v>3.2618055555557701</c:v>
                </c:pt>
                <c:pt idx="4038">
                  <c:v>3.2625000000002098</c:v>
                </c:pt>
                <c:pt idx="4039">
                  <c:v>3.2631944444446601</c:v>
                </c:pt>
                <c:pt idx="4040">
                  <c:v>3.2638888888890998</c:v>
                </c:pt>
                <c:pt idx="4041">
                  <c:v>3.2645833333335501</c:v>
                </c:pt>
                <c:pt idx="4042">
                  <c:v>3.2652777777779902</c:v>
                </c:pt>
                <c:pt idx="4043">
                  <c:v>3.2659722222224401</c:v>
                </c:pt>
                <c:pt idx="4044">
                  <c:v>3.2666666666668802</c:v>
                </c:pt>
                <c:pt idx="4045">
                  <c:v>3.2673611111113199</c:v>
                </c:pt>
                <c:pt idx="4046">
                  <c:v>3.2680555555557702</c:v>
                </c:pt>
                <c:pt idx="4047">
                  <c:v>3.2687500000002099</c:v>
                </c:pt>
                <c:pt idx="4048">
                  <c:v>3.2694444444446602</c:v>
                </c:pt>
                <c:pt idx="4049">
                  <c:v>3.2701388888890999</c:v>
                </c:pt>
                <c:pt idx="4050">
                  <c:v>3.2708333333335502</c:v>
                </c:pt>
                <c:pt idx="4051">
                  <c:v>3.2715277777779899</c:v>
                </c:pt>
                <c:pt idx="4052">
                  <c:v>3.2722222222224402</c:v>
                </c:pt>
                <c:pt idx="4053">
                  <c:v>3.2729166666668799</c:v>
                </c:pt>
                <c:pt idx="4054">
                  <c:v>3.2736111111113302</c:v>
                </c:pt>
                <c:pt idx="4055">
                  <c:v>3.2743055555557699</c:v>
                </c:pt>
                <c:pt idx="4056">
                  <c:v>3.27500000000021</c:v>
                </c:pt>
                <c:pt idx="4057">
                  <c:v>3.2756944444446598</c:v>
                </c:pt>
                <c:pt idx="4058">
                  <c:v>3.2763888888891</c:v>
                </c:pt>
                <c:pt idx="4059">
                  <c:v>3.2770833333335498</c:v>
                </c:pt>
                <c:pt idx="4060">
                  <c:v>3.27777777777799</c:v>
                </c:pt>
                <c:pt idx="4061">
                  <c:v>3.2784722222224398</c:v>
                </c:pt>
                <c:pt idx="4062">
                  <c:v>3.2791666666668799</c:v>
                </c:pt>
                <c:pt idx="4063">
                  <c:v>3.2798611111113298</c:v>
                </c:pt>
                <c:pt idx="4064">
                  <c:v>3.2805555555557699</c:v>
                </c:pt>
                <c:pt idx="4065">
                  <c:v>3.2812500000002198</c:v>
                </c:pt>
                <c:pt idx="4066">
                  <c:v>3.2819444444446599</c:v>
                </c:pt>
                <c:pt idx="4067">
                  <c:v>3.2826388888891</c:v>
                </c:pt>
                <c:pt idx="4068">
                  <c:v>3.2833333333335499</c:v>
                </c:pt>
                <c:pt idx="4069">
                  <c:v>3.28402777777799</c:v>
                </c:pt>
                <c:pt idx="4070">
                  <c:v>3.2847222222224399</c:v>
                </c:pt>
                <c:pt idx="4071">
                  <c:v>3.28541666666688</c:v>
                </c:pt>
                <c:pt idx="4072">
                  <c:v>3.2861111111113299</c:v>
                </c:pt>
                <c:pt idx="4073">
                  <c:v>3.28680555555577</c:v>
                </c:pt>
                <c:pt idx="4074">
                  <c:v>3.2875000000002199</c:v>
                </c:pt>
                <c:pt idx="4075">
                  <c:v>3.28819444444466</c:v>
                </c:pt>
                <c:pt idx="4076">
                  <c:v>3.2888888888891001</c:v>
                </c:pt>
                <c:pt idx="4077">
                  <c:v>3.28958333333355</c:v>
                </c:pt>
                <c:pt idx="4078">
                  <c:v>3.2902777777779901</c:v>
                </c:pt>
                <c:pt idx="4079">
                  <c:v>3.29097222222244</c:v>
                </c:pt>
                <c:pt idx="4080">
                  <c:v>3.2916666666668801</c:v>
                </c:pt>
                <c:pt idx="4081">
                  <c:v>3.29236111111133</c:v>
                </c:pt>
                <c:pt idx="4082">
                  <c:v>3.2930555555557701</c:v>
                </c:pt>
                <c:pt idx="4083">
                  <c:v>3.29375000000022</c:v>
                </c:pt>
                <c:pt idx="4084">
                  <c:v>3.2944444444446601</c:v>
                </c:pt>
                <c:pt idx="4085">
                  <c:v>3.2951388888890998</c:v>
                </c:pt>
                <c:pt idx="4086">
                  <c:v>3.2958333333335501</c:v>
                </c:pt>
                <c:pt idx="4087">
                  <c:v>3.2965277777779902</c:v>
                </c:pt>
                <c:pt idx="4088">
                  <c:v>3.2972222222224401</c:v>
                </c:pt>
                <c:pt idx="4089">
                  <c:v>3.2979166666668802</c:v>
                </c:pt>
                <c:pt idx="4090">
                  <c:v>3.2986111111113301</c:v>
                </c:pt>
                <c:pt idx="4091">
                  <c:v>3.2993055555557702</c:v>
                </c:pt>
                <c:pt idx="4092">
                  <c:v>3.3000000000002201</c:v>
                </c:pt>
                <c:pt idx="4093">
                  <c:v>3.3006944444446602</c:v>
                </c:pt>
                <c:pt idx="4094">
                  <c:v>3.3013888888891101</c:v>
                </c:pt>
                <c:pt idx="4095">
                  <c:v>3.3020833333335502</c:v>
                </c:pt>
                <c:pt idx="4096">
                  <c:v>3.3027777777779899</c:v>
                </c:pt>
                <c:pt idx="4097">
                  <c:v>3.3034722222224402</c:v>
                </c:pt>
                <c:pt idx="4098">
                  <c:v>3.3041666666668799</c:v>
                </c:pt>
                <c:pt idx="4099">
                  <c:v>3.3048611111113302</c:v>
                </c:pt>
                <c:pt idx="4100">
                  <c:v>3.3055555555557699</c:v>
                </c:pt>
                <c:pt idx="4101">
                  <c:v>3.3062500000002202</c:v>
                </c:pt>
                <c:pt idx="4102">
                  <c:v>3.3069444444446598</c:v>
                </c:pt>
                <c:pt idx="4103">
                  <c:v>3.3076388888891102</c:v>
                </c:pt>
                <c:pt idx="4104">
                  <c:v>3.3083333333335498</c:v>
                </c:pt>
                <c:pt idx="4105">
                  <c:v>3.30902777777799</c:v>
                </c:pt>
                <c:pt idx="4106">
                  <c:v>3.3097222222224398</c:v>
                </c:pt>
                <c:pt idx="4107">
                  <c:v>3.3104166666668799</c:v>
                </c:pt>
                <c:pt idx="4108">
                  <c:v>3.3111111111113298</c:v>
                </c:pt>
                <c:pt idx="4109">
                  <c:v>3.3118055555557699</c:v>
                </c:pt>
                <c:pt idx="4110">
                  <c:v>3.3125000000002198</c:v>
                </c:pt>
                <c:pt idx="4111">
                  <c:v>3.3131944444446599</c:v>
                </c:pt>
                <c:pt idx="4112">
                  <c:v>3.3138888888891098</c:v>
                </c:pt>
                <c:pt idx="4113">
                  <c:v>3.3145833333335499</c:v>
                </c:pt>
                <c:pt idx="4114">
                  <c:v>3.3152777777779998</c:v>
                </c:pt>
                <c:pt idx="4115">
                  <c:v>3.3159722222224399</c:v>
                </c:pt>
                <c:pt idx="4116">
                  <c:v>3.31666666666688</c:v>
                </c:pt>
                <c:pt idx="4117">
                  <c:v>3.3173611111113299</c:v>
                </c:pt>
                <c:pt idx="4118">
                  <c:v>3.31805555555577</c:v>
                </c:pt>
                <c:pt idx="4119">
                  <c:v>3.3187500000002199</c:v>
                </c:pt>
                <c:pt idx="4120">
                  <c:v>3.31944444444466</c:v>
                </c:pt>
                <c:pt idx="4121">
                  <c:v>3.3201388888891099</c:v>
                </c:pt>
                <c:pt idx="4122">
                  <c:v>3.32083333333355</c:v>
                </c:pt>
                <c:pt idx="4123">
                  <c:v>3.3215277777779999</c:v>
                </c:pt>
                <c:pt idx="4124">
                  <c:v>3.32222222222244</c:v>
                </c:pt>
                <c:pt idx="4125">
                  <c:v>3.3229166666668801</c:v>
                </c:pt>
                <c:pt idx="4126">
                  <c:v>3.32361111111133</c:v>
                </c:pt>
                <c:pt idx="4127">
                  <c:v>3.3243055555557701</c:v>
                </c:pt>
                <c:pt idx="4128">
                  <c:v>3.32500000000022</c:v>
                </c:pt>
                <c:pt idx="4129">
                  <c:v>3.3256944444446601</c:v>
                </c:pt>
                <c:pt idx="4130">
                  <c:v>3.32638888888911</c:v>
                </c:pt>
                <c:pt idx="4131">
                  <c:v>3.3270833333335501</c:v>
                </c:pt>
                <c:pt idx="4132">
                  <c:v>3.327777777778</c:v>
                </c:pt>
                <c:pt idx="4133">
                  <c:v>3.3284722222224401</c:v>
                </c:pt>
                <c:pt idx="4134">
                  <c:v>3.32916666666689</c:v>
                </c:pt>
                <c:pt idx="4135">
                  <c:v>3.3298611111113301</c:v>
                </c:pt>
                <c:pt idx="4136">
                  <c:v>3.3305555555557702</c:v>
                </c:pt>
                <c:pt idx="4137">
                  <c:v>3.3312500000002201</c:v>
                </c:pt>
                <c:pt idx="4138">
                  <c:v>3.3319444444446602</c:v>
                </c:pt>
                <c:pt idx="4139">
                  <c:v>3.3326388888891101</c:v>
                </c:pt>
                <c:pt idx="4140">
                  <c:v>3.3333333333335502</c:v>
                </c:pt>
                <c:pt idx="4141">
                  <c:v>3.3340277777780001</c:v>
                </c:pt>
                <c:pt idx="4142">
                  <c:v>3.3347222222224402</c:v>
                </c:pt>
                <c:pt idx="4143">
                  <c:v>3.3354166666668901</c:v>
                </c:pt>
                <c:pt idx="4144">
                  <c:v>3.3361111111113302</c:v>
                </c:pt>
                <c:pt idx="4145">
                  <c:v>3.3368055555557699</c:v>
                </c:pt>
                <c:pt idx="4146">
                  <c:v>3.3375000000002202</c:v>
                </c:pt>
                <c:pt idx="4147">
                  <c:v>3.3381944444446598</c:v>
                </c:pt>
                <c:pt idx="4148">
                  <c:v>3.3388888888891102</c:v>
                </c:pt>
                <c:pt idx="4149">
                  <c:v>3.3395833333335498</c:v>
                </c:pt>
                <c:pt idx="4150">
                  <c:v>3.3402777777780002</c:v>
                </c:pt>
                <c:pt idx="4151">
                  <c:v>3.3409722222224398</c:v>
                </c:pt>
                <c:pt idx="4152">
                  <c:v>3.3416666666668902</c:v>
                </c:pt>
                <c:pt idx="4153">
                  <c:v>3.3423611111113298</c:v>
                </c:pt>
                <c:pt idx="4154">
                  <c:v>3.3430555555557802</c:v>
                </c:pt>
                <c:pt idx="4155">
                  <c:v>3.3437500000002198</c:v>
                </c:pt>
                <c:pt idx="4156">
                  <c:v>3.3444444444446599</c:v>
                </c:pt>
                <c:pt idx="4157">
                  <c:v>3.3451388888891098</c:v>
                </c:pt>
                <c:pt idx="4158">
                  <c:v>3.3458333333335499</c:v>
                </c:pt>
                <c:pt idx="4159">
                  <c:v>3.3465277777779998</c:v>
                </c:pt>
                <c:pt idx="4160">
                  <c:v>3.3472222222224399</c:v>
                </c:pt>
                <c:pt idx="4161">
                  <c:v>3.3479166666668898</c:v>
                </c:pt>
                <c:pt idx="4162">
                  <c:v>3.3486111111113299</c:v>
                </c:pt>
                <c:pt idx="4163">
                  <c:v>3.3493055555557798</c:v>
                </c:pt>
                <c:pt idx="4164">
                  <c:v>3.3500000000002199</c:v>
                </c:pt>
                <c:pt idx="4165">
                  <c:v>3.35069444444466</c:v>
                </c:pt>
                <c:pt idx="4166">
                  <c:v>3.3513888888891099</c:v>
                </c:pt>
                <c:pt idx="4167">
                  <c:v>3.35208333333355</c:v>
                </c:pt>
                <c:pt idx="4168">
                  <c:v>3.3527777777779999</c:v>
                </c:pt>
                <c:pt idx="4169">
                  <c:v>3.35347222222244</c:v>
                </c:pt>
                <c:pt idx="4170">
                  <c:v>3.3541666666668899</c:v>
                </c:pt>
                <c:pt idx="4171">
                  <c:v>3.35486111111133</c:v>
                </c:pt>
                <c:pt idx="4172">
                  <c:v>3.3555555555557799</c:v>
                </c:pt>
                <c:pt idx="4173">
                  <c:v>3.35625000000022</c:v>
                </c:pt>
                <c:pt idx="4174">
                  <c:v>3.3569444444446699</c:v>
                </c:pt>
                <c:pt idx="4175">
                  <c:v>3.35763888888911</c:v>
                </c:pt>
                <c:pt idx="4176">
                  <c:v>3.3583333333335501</c:v>
                </c:pt>
                <c:pt idx="4177">
                  <c:v>3.359027777778</c:v>
                </c:pt>
                <c:pt idx="4178">
                  <c:v>3.3597222222224401</c:v>
                </c:pt>
                <c:pt idx="4179">
                  <c:v>3.36041666666689</c:v>
                </c:pt>
                <c:pt idx="4180">
                  <c:v>3.3611111111113301</c:v>
                </c:pt>
                <c:pt idx="4181">
                  <c:v>3.36180555555578</c:v>
                </c:pt>
                <c:pt idx="4182">
                  <c:v>3.3625000000002201</c:v>
                </c:pt>
                <c:pt idx="4183">
                  <c:v>3.36319444444467</c:v>
                </c:pt>
                <c:pt idx="4184">
                  <c:v>3.3638888888891101</c:v>
                </c:pt>
                <c:pt idx="4185">
                  <c:v>3.3645833333335502</c:v>
                </c:pt>
                <c:pt idx="4186">
                  <c:v>3.3652777777780001</c:v>
                </c:pt>
                <c:pt idx="4187">
                  <c:v>3.3659722222224402</c:v>
                </c:pt>
                <c:pt idx="4188">
                  <c:v>3.3666666666668901</c:v>
                </c:pt>
                <c:pt idx="4189">
                  <c:v>3.3673611111113302</c:v>
                </c:pt>
                <c:pt idx="4190">
                  <c:v>3.3680555555557801</c:v>
                </c:pt>
                <c:pt idx="4191">
                  <c:v>3.3687500000002202</c:v>
                </c:pt>
                <c:pt idx="4192">
                  <c:v>3.3694444444446701</c:v>
                </c:pt>
                <c:pt idx="4193">
                  <c:v>3.3701388888891102</c:v>
                </c:pt>
                <c:pt idx="4194">
                  <c:v>3.3708333333335601</c:v>
                </c:pt>
                <c:pt idx="4195">
                  <c:v>3.3715277777780002</c:v>
                </c:pt>
                <c:pt idx="4196">
                  <c:v>3.3722222222224398</c:v>
                </c:pt>
                <c:pt idx="4197">
                  <c:v>3.3729166666668902</c:v>
                </c:pt>
                <c:pt idx="4198">
                  <c:v>3.3736111111113298</c:v>
                </c:pt>
                <c:pt idx="4199">
                  <c:v>3.3743055555557802</c:v>
                </c:pt>
                <c:pt idx="4200">
                  <c:v>3.3750000000002198</c:v>
                </c:pt>
                <c:pt idx="4201">
                  <c:v>3.3756944444446702</c:v>
                </c:pt>
                <c:pt idx="4202">
                  <c:v>3.3763888888891098</c:v>
                </c:pt>
                <c:pt idx="4203">
                  <c:v>3.3770833333335601</c:v>
                </c:pt>
                <c:pt idx="4204">
                  <c:v>3.3777777777779998</c:v>
                </c:pt>
                <c:pt idx="4205">
                  <c:v>3.3784722222224399</c:v>
                </c:pt>
                <c:pt idx="4206">
                  <c:v>3.3791666666668898</c:v>
                </c:pt>
                <c:pt idx="4207">
                  <c:v>3.3798611111113299</c:v>
                </c:pt>
                <c:pt idx="4208">
                  <c:v>3.3805555555557798</c:v>
                </c:pt>
                <c:pt idx="4209">
                  <c:v>3.3812500000002199</c:v>
                </c:pt>
                <c:pt idx="4210">
                  <c:v>3.3819444444446698</c:v>
                </c:pt>
                <c:pt idx="4211">
                  <c:v>3.3826388888891099</c:v>
                </c:pt>
                <c:pt idx="4212">
                  <c:v>3.3833333333335598</c:v>
                </c:pt>
                <c:pt idx="4213">
                  <c:v>3.3840277777779999</c:v>
                </c:pt>
                <c:pt idx="4214">
                  <c:v>3.38472222222244</c:v>
                </c:pt>
                <c:pt idx="4215">
                  <c:v>3.3854166666668899</c:v>
                </c:pt>
                <c:pt idx="4216">
                  <c:v>3.38611111111133</c:v>
                </c:pt>
                <c:pt idx="4217">
                  <c:v>3.3868055555557799</c:v>
                </c:pt>
                <c:pt idx="4218">
                  <c:v>3.38750000000022</c:v>
                </c:pt>
                <c:pt idx="4219">
                  <c:v>3.3881944444446699</c:v>
                </c:pt>
                <c:pt idx="4220">
                  <c:v>3.38888888888911</c:v>
                </c:pt>
                <c:pt idx="4221">
                  <c:v>3.3895833333335599</c:v>
                </c:pt>
                <c:pt idx="4222">
                  <c:v>3.390277777778</c:v>
                </c:pt>
                <c:pt idx="4223">
                  <c:v>3.3909722222224499</c:v>
                </c:pt>
                <c:pt idx="4224">
                  <c:v>3.39166666666689</c:v>
                </c:pt>
                <c:pt idx="4225">
                  <c:v>3.3923611111113301</c:v>
                </c:pt>
                <c:pt idx="4226">
                  <c:v>3.39305555555578</c:v>
                </c:pt>
                <c:pt idx="4227">
                  <c:v>3.3937500000002201</c:v>
                </c:pt>
                <c:pt idx="4228">
                  <c:v>3.39444444444467</c:v>
                </c:pt>
                <c:pt idx="4229">
                  <c:v>3.3951388888891101</c:v>
                </c:pt>
                <c:pt idx="4230">
                  <c:v>3.39583333333356</c:v>
                </c:pt>
                <c:pt idx="4231">
                  <c:v>3.3965277777780001</c:v>
                </c:pt>
                <c:pt idx="4232">
                  <c:v>3.39722222222245</c:v>
                </c:pt>
                <c:pt idx="4233">
                  <c:v>3.3979166666668901</c:v>
                </c:pt>
                <c:pt idx="4234">
                  <c:v>3.39861111111134</c:v>
                </c:pt>
                <c:pt idx="4235">
                  <c:v>3.3993055555557801</c:v>
                </c:pt>
                <c:pt idx="4236">
                  <c:v>3.4000000000002202</c:v>
                </c:pt>
                <c:pt idx="4237">
                  <c:v>3.4006944444446701</c:v>
                </c:pt>
                <c:pt idx="4238">
                  <c:v>3.4013888888891102</c:v>
                </c:pt>
                <c:pt idx="4239">
                  <c:v>3.4020833333335601</c:v>
                </c:pt>
                <c:pt idx="4240">
                  <c:v>3.4027777777780002</c:v>
                </c:pt>
                <c:pt idx="4241">
                  <c:v>3.40347222222245</c:v>
                </c:pt>
                <c:pt idx="4242">
                  <c:v>3.4041666666668902</c:v>
                </c:pt>
                <c:pt idx="4243">
                  <c:v>3.40486111111134</c:v>
                </c:pt>
                <c:pt idx="4244">
                  <c:v>3.4055555555557802</c:v>
                </c:pt>
                <c:pt idx="4245">
                  <c:v>3.4062500000002198</c:v>
                </c:pt>
                <c:pt idx="4246">
                  <c:v>3.4069444444446702</c:v>
                </c:pt>
                <c:pt idx="4247">
                  <c:v>3.4076388888891098</c:v>
                </c:pt>
                <c:pt idx="4248">
                  <c:v>3.4083333333335601</c:v>
                </c:pt>
                <c:pt idx="4249">
                  <c:v>3.4090277777779998</c:v>
                </c:pt>
                <c:pt idx="4250">
                  <c:v>3.4097222222224501</c:v>
                </c:pt>
                <c:pt idx="4251">
                  <c:v>3.4104166666668898</c:v>
                </c:pt>
                <c:pt idx="4252">
                  <c:v>3.4111111111113401</c:v>
                </c:pt>
                <c:pt idx="4253">
                  <c:v>3.4118055555557798</c:v>
                </c:pt>
                <c:pt idx="4254">
                  <c:v>3.4125000000002199</c:v>
                </c:pt>
                <c:pt idx="4255">
                  <c:v>3.4131944444446698</c:v>
                </c:pt>
                <c:pt idx="4256">
                  <c:v>3.4138888888891099</c:v>
                </c:pt>
                <c:pt idx="4257">
                  <c:v>3.4145833333335598</c:v>
                </c:pt>
                <c:pt idx="4258">
                  <c:v>3.4152777777779999</c:v>
                </c:pt>
                <c:pt idx="4259">
                  <c:v>3.4159722222224498</c:v>
                </c:pt>
                <c:pt idx="4260">
                  <c:v>3.4166666666668899</c:v>
                </c:pt>
                <c:pt idx="4261">
                  <c:v>3.4173611111113402</c:v>
                </c:pt>
                <c:pt idx="4262">
                  <c:v>3.4180555555557799</c:v>
                </c:pt>
                <c:pt idx="4263">
                  <c:v>3.4187500000002302</c:v>
                </c:pt>
                <c:pt idx="4264">
                  <c:v>3.4194444444446699</c:v>
                </c:pt>
                <c:pt idx="4265">
                  <c:v>3.42013888888911</c:v>
                </c:pt>
                <c:pt idx="4266">
                  <c:v>3.4208333333335599</c:v>
                </c:pt>
                <c:pt idx="4267">
                  <c:v>3.421527777778</c:v>
                </c:pt>
                <c:pt idx="4268">
                  <c:v>3.4222222222224499</c:v>
                </c:pt>
                <c:pt idx="4269">
                  <c:v>3.42291666666689</c:v>
                </c:pt>
                <c:pt idx="4270">
                  <c:v>3.4236111111113399</c:v>
                </c:pt>
                <c:pt idx="4271">
                  <c:v>3.42430555555578</c:v>
                </c:pt>
                <c:pt idx="4272">
                  <c:v>3.4250000000002299</c:v>
                </c:pt>
                <c:pt idx="4273">
                  <c:v>3.42569444444467</c:v>
                </c:pt>
                <c:pt idx="4274">
                  <c:v>3.4263888888891199</c:v>
                </c:pt>
                <c:pt idx="4275">
                  <c:v>3.42708333333356</c:v>
                </c:pt>
                <c:pt idx="4276">
                  <c:v>3.4277777777780001</c:v>
                </c:pt>
                <c:pt idx="4277">
                  <c:v>3.42847222222245</c:v>
                </c:pt>
                <c:pt idx="4278">
                  <c:v>3.4291666666668901</c:v>
                </c:pt>
                <c:pt idx="4279">
                  <c:v>3.42986111111134</c:v>
                </c:pt>
                <c:pt idx="4280">
                  <c:v>3.4305555555557801</c:v>
                </c:pt>
                <c:pt idx="4281">
                  <c:v>3.4312500000002299</c:v>
                </c:pt>
                <c:pt idx="4282">
                  <c:v>3.4319444444446701</c:v>
                </c:pt>
                <c:pt idx="4283">
                  <c:v>3.4326388888891199</c:v>
                </c:pt>
                <c:pt idx="4284">
                  <c:v>3.4333333333335601</c:v>
                </c:pt>
                <c:pt idx="4285">
                  <c:v>3.4340277777780002</c:v>
                </c:pt>
                <c:pt idx="4286">
                  <c:v>3.43472222222245</c:v>
                </c:pt>
                <c:pt idx="4287">
                  <c:v>3.4354166666668902</c:v>
                </c:pt>
                <c:pt idx="4288">
                  <c:v>3.43611111111134</c:v>
                </c:pt>
                <c:pt idx="4289">
                  <c:v>3.4368055555557802</c:v>
                </c:pt>
                <c:pt idx="4290">
                  <c:v>3.43750000000023</c:v>
                </c:pt>
                <c:pt idx="4291">
                  <c:v>3.4381944444446702</c:v>
                </c:pt>
                <c:pt idx="4292">
                  <c:v>3.43888888888912</c:v>
                </c:pt>
                <c:pt idx="4293">
                  <c:v>3.4395833333335601</c:v>
                </c:pt>
                <c:pt idx="4294">
                  <c:v>3.4402777777779998</c:v>
                </c:pt>
                <c:pt idx="4295">
                  <c:v>3.4409722222224501</c:v>
                </c:pt>
                <c:pt idx="4296">
                  <c:v>3.4416666666668898</c:v>
                </c:pt>
                <c:pt idx="4297">
                  <c:v>3.4423611111113401</c:v>
                </c:pt>
                <c:pt idx="4298">
                  <c:v>3.4430555555557798</c:v>
                </c:pt>
                <c:pt idx="4299">
                  <c:v>3.4437500000002301</c:v>
                </c:pt>
                <c:pt idx="4300">
                  <c:v>3.4444444444446698</c:v>
                </c:pt>
                <c:pt idx="4301">
                  <c:v>3.4451388888891201</c:v>
                </c:pt>
                <c:pt idx="4302">
                  <c:v>3.4458333333335598</c:v>
                </c:pt>
                <c:pt idx="4303">
                  <c:v>3.4465277777780101</c:v>
                </c:pt>
                <c:pt idx="4304">
                  <c:v>3.4472222222224498</c:v>
                </c:pt>
                <c:pt idx="4305">
                  <c:v>3.4479166666668899</c:v>
                </c:pt>
                <c:pt idx="4306">
                  <c:v>3.4486111111113402</c:v>
                </c:pt>
                <c:pt idx="4307">
                  <c:v>3.4493055555557799</c:v>
                </c:pt>
                <c:pt idx="4308">
                  <c:v>3.4500000000002302</c:v>
                </c:pt>
                <c:pt idx="4309">
                  <c:v>3.4506944444446699</c:v>
                </c:pt>
                <c:pt idx="4310">
                  <c:v>3.4513888888891202</c:v>
                </c:pt>
                <c:pt idx="4311">
                  <c:v>3.4520833333335599</c:v>
                </c:pt>
                <c:pt idx="4312">
                  <c:v>3.4527777777780102</c:v>
                </c:pt>
                <c:pt idx="4313">
                  <c:v>3.4534722222224499</c:v>
                </c:pt>
                <c:pt idx="4314">
                  <c:v>3.45416666666689</c:v>
                </c:pt>
                <c:pt idx="4315">
                  <c:v>3.4548611111113399</c:v>
                </c:pt>
                <c:pt idx="4316">
                  <c:v>3.45555555555578</c:v>
                </c:pt>
                <c:pt idx="4317">
                  <c:v>3.4562500000002299</c:v>
                </c:pt>
                <c:pt idx="4318">
                  <c:v>3.45694444444467</c:v>
                </c:pt>
                <c:pt idx="4319">
                  <c:v>3.4576388888891199</c:v>
                </c:pt>
                <c:pt idx="4320">
                  <c:v>3.45833333333356</c:v>
                </c:pt>
                <c:pt idx="4321">
                  <c:v>3.4590277777780098</c:v>
                </c:pt>
                <c:pt idx="4322">
                  <c:v>3.45972222222245</c:v>
                </c:pt>
                <c:pt idx="4323">
                  <c:v>3.4604166666668998</c:v>
                </c:pt>
                <c:pt idx="4324">
                  <c:v>3.46111111111134</c:v>
                </c:pt>
                <c:pt idx="4325">
                  <c:v>3.4618055555557801</c:v>
                </c:pt>
                <c:pt idx="4326">
                  <c:v>3.4625000000002299</c:v>
                </c:pt>
                <c:pt idx="4327">
                  <c:v>3.4631944444446701</c:v>
                </c:pt>
                <c:pt idx="4328">
                  <c:v>3.4638888888891199</c:v>
                </c:pt>
                <c:pt idx="4329">
                  <c:v>3.4645833333335601</c:v>
                </c:pt>
                <c:pt idx="4330">
                  <c:v>3.4652777777780099</c:v>
                </c:pt>
                <c:pt idx="4331">
                  <c:v>3.46597222222245</c:v>
                </c:pt>
                <c:pt idx="4332">
                  <c:v>3.4666666666668999</c:v>
                </c:pt>
                <c:pt idx="4333">
                  <c:v>3.46736111111134</c:v>
                </c:pt>
                <c:pt idx="4334">
                  <c:v>3.4680555555557802</c:v>
                </c:pt>
                <c:pt idx="4335">
                  <c:v>3.46875000000023</c:v>
                </c:pt>
                <c:pt idx="4336">
                  <c:v>3.4694444444446702</c:v>
                </c:pt>
                <c:pt idx="4337">
                  <c:v>3.47013888888912</c:v>
                </c:pt>
                <c:pt idx="4338">
                  <c:v>3.4708333333335601</c:v>
                </c:pt>
                <c:pt idx="4339">
                  <c:v>3.47152777777801</c:v>
                </c:pt>
                <c:pt idx="4340">
                  <c:v>3.4722222222224501</c:v>
                </c:pt>
                <c:pt idx="4341">
                  <c:v>3.4729166666669</c:v>
                </c:pt>
                <c:pt idx="4342">
                  <c:v>3.4736111111113401</c:v>
                </c:pt>
                <c:pt idx="4343">
                  <c:v>3.47430555555579</c:v>
                </c:pt>
                <c:pt idx="4344">
                  <c:v>3.4750000000002301</c:v>
                </c:pt>
                <c:pt idx="4345">
                  <c:v>3.4756944444446698</c:v>
                </c:pt>
                <c:pt idx="4346">
                  <c:v>3.4763888888891201</c:v>
                </c:pt>
                <c:pt idx="4347">
                  <c:v>3.4770833333335598</c:v>
                </c:pt>
                <c:pt idx="4348">
                  <c:v>3.4777777777780101</c:v>
                </c:pt>
                <c:pt idx="4349">
                  <c:v>3.4784722222224498</c:v>
                </c:pt>
                <c:pt idx="4350">
                  <c:v>3.4791666666669001</c:v>
                </c:pt>
                <c:pt idx="4351">
                  <c:v>3.4798611111113402</c:v>
                </c:pt>
                <c:pt idx="4352">
                  <c:v>3.4805555555557901</c:v>
                </c:pt>
                <c:pt idx="4353">
                  <c:v>3.4812500000002302</c:v>
                </c:pt>
                <c:pt idx="4354">
                  <c:v>3.4819444444446699</c:v>
                </c:pt>
                <c:pt idx="4355">
                  <c:v>3.4826388888891202</c:v>
                </c:pt>
                <c:pt idx="4356">
                  <c:v>3.4833333333335599</c:v>
                </c:pt>
                <c:pt idx="4357">
                  <c:v>3.4840277777780102</c:v>
                </c:pt>
                <c:pt idx="4358">
                  <c:v>3.4847222222224499</c:v>
                </c:pt>
                <c:pt idx="4359">
                  <c:v>3.4854166666669002</c:v>
                </c:pt>
                <c:pt idx="4360">
                  <c:v>3.4861111111113399</c:v>
                </c:pt>
                <c:pt idx="4361">
                  <c:v>3.4868055555557902</c:v>
                </c:pt>
                <c:pt idx="4362">
                  <c:v>3.4875000000002299</c:v>
                </c:pt>
                <c:pt idx="4363">
                  <c:v>3.4881944444446802</c:v>
                </c:pt>
                <c:pt idx="4364">
                  <c:v>3.4888888888891199</c:v>
                </c:pt>
                <c:pt idx="4365">
                  <c:v>3.48958333333356</c:v>
                </c:pt>
                <c:pt idx="4366">
                  <c:v>3.4902777777780098</c:v>
                </c:pt>
                <c:pt idx="4367">
                  <c:v>3.49097222222245</c:v>
                </c:pt>
                <c:pt idx="4368">
                  <c:v>3.4916666666668998</c:v>
                </c:pt>
                <c:pt idx="4369">
                  <c:v>3.49236111111134</c:v>
                </c:pt>
                <c:pt idx="4370">
                  <c:v>3.4930555555557898</c:v>
                </c:pt>
                <c:pt idx="4371">
                  <c:v>3.4937500000002299</c:v>
                </c:pt>
                <c:pt idx="4372">
                  <c:v>3.4944444444446798</c:v>
                </c:pt>
                <c:pt idx="4373">
                  <c:v>3.4951388888891199</c:v>
                </c:pt>
                <c:pt idx="4374">
                  <c:v>3.4958333333335601</c:v>
                </c:pt>
                <c:pt idx="4375">
                  <c:v>3.4965277777780099</c:v>
                </c:pt>
                <c:pt idx="4376">
                  <c:v>3.49722222222245</c:v>
                </c:pt>
                <c:pt idx="4377">
                  <c:v>3.4979166666668999</c:v>
                </c:pt>
                <c:pt idx="4378">
                  <c:v>3.49861111111134</c:v>
                </c:pt>
                <c:pt idx="4379">
                  <c:v>3.4993055555557899</c:v>
                </c:pt>
                <c:pt idx="4380">
                  <c:v>3.50000000000023</c:v>
                </c:pt>
                <c:pt idx="4381">
                  <c:v>3.5006944444446799</c:v>
                </c:pt>
                <c:pt idx="4382">
                  <c:v>3.50138888888912</c:v>
                </c:pt>
                <c:pt idx="4383">
                  <c:v>3.5020833333335699</c:v>
                </c:pt>
                <c:pt idx="4384">
                  <c:v>3.50277777777801</c:v>
                </c:pt>
                <c:pt idx="4385">
                  <c:v>3.5034722222224501</c:v>
                </c:pt>
                <c:pt idx="4386">
                  <c:v>3.5041666666669</c:v>
                </c:pt>
                <c:pt idx="4387">
                  <c:v>3.5048611111113401</c:v>
                </c:pt>
                <c:pt idx="4388">
                  <c:v>3.50555555555579</c:v>
                </c:pt>
                <c:pt idx="4389">
                  <c:v>3.5062500000002301</c:v>
                </c:pt>
                <c:pt idx="4390">
                  <c:v>3.50694444444468</c:v>
                </c:pt>
                <c:pt idx="4391">
                  <c:v>3.5076388888891201</c:v>
                </c:pt>
                <c:pt idx="4392">
                  <c:v>3.50833333333357</c:v>
                </c:pt>
                <c:pt idx="4393">
                  <c:v>3.5090277777780101</c:v>
                </c:pt>
                <c:pt idx="4394">
                  <c:v>3.5097222222224498</c:v>
                </c:pt>
                <c:pt idx="4395">
                  <c:v>3.5104166666669001</c:v>
                </c:pt>
                <c:pt idx="4396">
                  <c:v>3.5111111111113402</c:v>
                </c:pt>
                <c:pt idx="4397">
                  <c:v>3.5118055555557901</c:v>
                </c:pt>
                <c:pt idx="4398">
                  <c:v>3.5125000000002302</c:v>
                </c:pt>
                <c:pt idx="4399">
                  <c:v>3.5131944444446801</c:v>
                </c:pt>
                <c:pt idx="4400">
                  <c:v>3.5138888888891202</c:v>
                </c:pt>
                <c:pt idx="4401">
                  <c:v>3.5145833333335701</c:v>
                </c:pt>
                <c:pt idx="4402">
                  <c:v>3.5152777777780102</c:v>
                </c:pt>
                <c:pt idx="4403">
                  <c:v>3.5159722222224499</c:v>
                </c:pt>
                <c:pt idx="4404">
                  <c:v>3.5166666666669002</c:v>
                </c:pt>
                <c:pt idx="4405">
                  <c:v>3.5173611111113399</c:v>
                </c:pt>
                <c:pt idx="4406">
                  <c:v>3.5180555555557902</c:v>
                </c:pt>
                <c:pt idx="4407">
                  <c:v>3.5187500000002299</c:v>
                </c:pt>
                <c:pt idx="4408">
                  <c:v>3.5194444444446802</c:v>
                </c:pt>
                <c:pt idx="4409">
                  <c:v>3.5201388888891199</c:v>
                </c:pt>
                <c:pt idx="4410">
                  <c:v>3.5208333333335702</c:v>
                </c:pt>
                <c:pt idx="4411">
                  <c:v>3.5215277777780098</c:v>
                </c:pt>
                <c:pt idx="4412">
                  <c:v>3.5222222222224602</c:v>
                </c:pt>
                <c:pt idx="4413">
                  <c:v>3.5229166666668998</c:v>
                </c:pt>
                <c:pt idx="4414">
                  <c:v>3.52361111111134</c:v>
                </c:pt>
                <c:pt idx="4415">
                  <c:v>3.5243055555557898</c:v>
                </c:pt>
                <c:pt idx="4416">
                  <c:v>3.5250000000002299</c:v>
                </c:pt>
                <c:pt idx="4417">
                  <c:v>3.5256944444446798</c:v>
                </c:pt>
                <c:pt idx="4418">
                  <c:v>3.5263888888891199</c:v>
                </c:pt>
                <c:pt idx="4419">
                  <c:v>3.5270833333335698</c:v>
                </c:pt>
                <c:pt idx="4420">
                  <c:v>3.5277777777780099</c:v>
                </c:pt>
                <c:pt idx="4421">
                  <c:v>3.5284722222224598</c:v>
                </c:pt>
                <c:pt idx="4422">
                  <c:v>3.5291666666668999</c:v>
                </c:pt>
                <c:pt idx="4423">
                  <c:v>3.5298611111113498</c:v>
                </c:pt>
                <c:pt idx="4424">
                  <c:v>3.5305555555557899</c:v>
                </c:pt>
                <c:pt idx="4425">
                  <c:v>3.53125000000023</c:v>
                </c:pt>
                <c:pt idx="4426">
                  <c:v>3.5319444444446799</c:v>
                </c:pt>
                <c:pt idx="4427">
                  <c:v>3.53263888888912</c:v>
                </c:pt>
                <c:pt idx="4428">
                  <c:v>3.5333333333335699</c:v>
                </c:pt>
                <c:pt idx="4429">
                  <c:v>3.53402777777801</c:v>
                </c:pt>
                <c:pt idx="4430">
                  <c:v>3.5347222222224599</c:v>
                </c:pt>
                <c:pt idx="4431">
                  <c:v>3.5354166666669</c:v>
                </c:pt>
                <c:pt idx="4432">
                  <c:v>3.5361111111113499</c:v>
                </c:pt>
                <c:pt idx="4433">
                  <c:v>3.53680555555579</c:v>
                </c:pt>
                <c:pt idx="4434">
                  <c:v>3.5375000000002301</c:v>
                </c:pt>
                <c:pt idx="4435">
                  <c:v>3.53819444444468</c:v>
                </c:pt>
                <c:pt idx="4436">
                  <c:v>3.5388888888891201</c:v>
                </c:pt>
                <c:pt idx="4437">
                  <c:v>3.53958333333357</c:v>
                </c:pt>
                <c:pt idx="4438">
                  <c:v>3.5402777777780101</c:v>
                </c:pt>
                <c:pt idx="4439">
                  <c:v>3.54097222222246</c:v>
                </c:pt>
                <c:pt idx="4440">
                  <c:v>3.5416666666669001</c:v>
                </c:pt>
                <c:pt idx="4441">
                  <c:v>3.54236111111135</c:v>
                </c:pt>
                <c:pt idx="4442">
                  <c:v>3.5430555555557901</c:v>
                </c:pt>
                <c:pt idx="4443">
                  <c:v>3.54375000000024</c:v>
                </c:pt>
                <c:pt idx="4444">
                  <c:v>3.5444444444446801</c:v>
                </c:pt>
                <c:pt idx="4445">
                  <c:v>3.5451388888891202</c:v>
                </c:pt>
                <c:pt idx="4446">
                  <c:v>3.5458333333335701</c:v>
                </c:pt>
                <c:pt idx="4447">
                  <c:v>3.5465277777780102</c:v>
                </c:pt>
                <c:pt idx="4448">
                  <c:v>3.5472222222224601</c:v>
                </c:pt>
                <c:pt idx="4449">
                  <c:v>3.5479166666669002</c:v>
                </c:pt>
                <c:pt idx="4450">
                  <c:v>3.5486111111113501</c:v>
                </c:pt>
                <c:pt idx="4451">
                  <c:v>3.5493055555557902</c:v>
                </c:pt>
                <c:pt idx="4452">
                  <c:v>3.5500000000002401</c:v>
                </c:pt>
                <c:pt idx="4453">
                  <c:v>3.5506944444446802</c:v>
                </c:pt>
                <c:pt idx="4454">
                  <c:v>3.5513888888891199</c:v>
                </c:pt>
                <c:pt idx="4455">
                  <c:v>3.5520833333335702</c:v>
                </c:pt>
                <c:pt idx="4456">
                  <c:v>3.5527777777780098</c:v>
                </c:pt>
                <c:pt idx="4457">
                  <c:v>3.5534722222224602</c:v>
                </c:pt>
                <c:pt idx="4458">
                  <c:v>3.5541666666668998</c:v>
                </c:pt>
                <c:pt idx="4459">
                  <c:v>3.5548611111113502</c:v>
                </c:pt>
                <c:pt idx="4460">
                  <c:v>3.5555555555557898</c:v>
                </c:pt>
                <c:pt idx="4461">
                  <c:v>3.5562500000002402</c:v>
                </c:pt>
                <c:pt idx="4462">
                  <c:v>3.5569444444446798</c:v>
                </c:pt>
                <c:pt idx="4463">
                  <c:v>3.5576388888891199</c:v>
                </c:pt>
                <c:pt idx="4464">
                  <c:v>3.5583333333335698</c:v>
                </c:pt>
                <c:pt idx="4465">
                  <c:v>3.5590277777780099</c:v>
                </c:pt>
                <c:pt idx="4466">
                  <c:v>3.5597222222224598</c:v>
                </c:pt>
                <c:pt idx="4467">
                  <c:v>3.5604166666668999</c:v>
                </c:pt>
                <c:pt idx="4468">
                  <c:v>3.5611111111113498</c:v>
                </c:pt>
                <c:pt idx="4469">
                  <c:v>3.5618055555557899</c:v>
                </c:pt>
                <c:pt idx="4470">
                  <c:v>3.5625000000002398</c:v>
                </c:pt>
                <c:pt idx="4471">
                  <c:v>3.5631944444446799</c:v>
                </c:pt>
                <c:pt idx="4472">
                  <c:v>3.5638888888891298</c:v>
                </c:pt>
                <c:pt idx="4473">
                  <c:v>3.5645833333335699</c:v>
                </c:pt>
                <c:pt idx="4474">
                  <c:v>3.56527777777801</c:v>
                </c:pt>
                <c:pt idx="4475">
                  <c:v>3.5659722222224599</c:v>
                </c:pt>
                <c:pt idx="4476">
                  <c:v>3.5666666666669</c:v>
                </c:pt>
                <c:pt idx="4477">
                  <c:v>3.5673611111113499</c:v>
                </c:pt>
                <c:pt idx="4478">
                  <c:v>3.56805555555579</c:v>
                </c:pt>
                <c:pt idx="4479">
                  <c:v>3.5687500000002399</c:v>
                </c:pt>
                <c:pt idx="4480">
                  <c:v>3.56944444444468</c:v>
                </c:pt>
                <c:pt idx="4481">
                  <c:v>3.5701388888891299</c:v>
                </c:pt>
                <c:pt idx="4482">
                  <c:v>3.57083333333357</c:v>
                </c:pt>
                <c:pt idx="4483">
                  <c:v>3.5715277777780101</c:v>
                </c:pt>
                <c:pt idx="4484">
                  <c:v>3.57222222222246</c:v>
                </c:pt>
                <c:pt idx="4485">
                  <c:v>3.5729166666669001</c:v>
                </c:pt>
                <c:pt idx="4486">
                  <c:v>3.57361111111135</c:v>
                </c:pt>
                <c:pt idx="4487">
                  <c:v>3.5743055555557901</c:v>
                </c:pt>
                <c:pt idx="4488">
                  <c:v>3.57500000000024</c:v>
                </c:pt>
                <c:pt idx="4489">
                  <c:v>3.5756944444446801</c:v>
                </c:pt>
                <c:pt idx="4490">
                  <c:v>3.57638888888913</c:v>
                </c:pt>
                <c:pt idx="4491">
                  <c:v>3.5770833333335701</c:v>
                </c:pt>
                <c:pt idx="4492">
                  <c:v>3.57777777777802</c:v>
                </c:pt>
                <c:pt idx="4493">
                  <c:v>3.5784722222224601</c:v>
                </c:pt>
                <c:pt idx="4494">
                  <c:v>3.5791666666669002</c:v>
                </c:pt>
                <c:pt idx="4495">
                  <c:v>3.5798611111113501</c:v>
                </c:pt>
                <c:pt idx="4496">
                  <c:v>3.5805555555557902</c:v>
                </c:pt>
                <c:pt idx="4497">
                  <c:v>3.5812500000002401</c:v>
                </c:pt>
                <c:pt idx="4498">
                  <c:v>3.5819444444446802</c:v>
                </c:pt>
                <c:pt idx="4499">
                  <c:v>3.5826388888891301</c:v>
                </c:pt>
                <c:pt idx="4500">
                  <c:v>3.5833333333335702</c:v>
                </c:pt>
                <c:pt idx="4501">
                  <c:v>3.5840277777780201</c:v>
                </c:pt>
                <c:pt idx="4502">
                  <c:v>3.5847222222224602</c:v>
                </c:pt>
                <c:pt idx="4503">
                  <c:v>3.5854166666668998</c:v>
                </c:pt>
                <c:pt idx="4504">
                  <c:v>3.5861111111113502</c:v>
                </c:pt>
                <c:pt idx="4505">
                  <c:v>3.5868055555557898</c:v>
                </c:pt>
                <c:pt idx="4506">
                  <c:v>3.5875000000002402</c:v>
                </c:pt>
                <c:pt idx="4507">
                  <c:v>3.5881944444446798</c:v>
                </c:pt>
                <c:pt idx="4508">
                  <c:v>3.5888888888891302</c:v>
                </c:pt>
                <c:pt idx="4509">
                  <c:v>3.5895833333335698</c:v>
                </c:pt>
                <c:pt idx="4510">
                  <c:v>3.5902777777780202</c:v>
                </c:pt>
                <c:pt idx="4511">
                  <c:v>3.5909722222224598</c:v>
                </c:pt>
                <c:pt idx="4512">
                  <c:v>3.5916666666669101</c:v>
                </c:pt>
                <c:pt idx="4513">
                  <c:v>3.5923611111113498</c:v>
                </c:pt>
                <c:pt idx="4514">
                  <c:v>3.5930555555557899</c:v>
                </c:pt>
                <c:pt idx="4515">
                  <c:v>3.5937500000002398</c:v>
                </c:pt>
                <c:pt idx="4516">
                  <c:v>3.5944444444446799</c:v>
                </c:pt>
                <c:pt idx="4517">
                  <c:v>3.5951388888891298</c:v>
                </c:pt>
                <c:pt idx="4518">
                  <c:v>3.5958333333335699</c:v>
                </c:pt>
                <c:pt idx="4519">
                  <c:v>3.5965277777780198</c:v>
                </c:pt>
                <c:pt idx="4520">
                  <c:v>3.5972222222224599</c:v>
                </c:pt>
                <c:pt idx="4521">
                  <c:v>3.5979166666669098</c:v>
                </c:pt>
                <c:pt idx="4522">
                  <c:v>3.5986111111113499</c:v>
                </c:pt>
                <c:pt idx="4523">
                  <c:v>3.5993055555557998</c:v>
                </c:pt>
                <c:pt idx="4524">
                  <c:v>3.6000000000002399</c:v>
                </c:pt>
                <c:pt idx="4525">
                  <c:v>3.60069444444468</c:v>
                </c:pt>
                <c:pt idx="4526">
                  <c:v>3.6013888888891299</c:v>
                </c:pt>
                <c:pt idx="4527">
                  <c:v>3.60208333333357</c:v>
                </c:pt>
                <c:pt idx="4528">
                  <c:v>3.6027777777780199</c:v>
                </c:pt>
                <c:pt idx="4529">
                  <c:v>3.60347222222246</c:v>
                </c:pt>
                <c:pt idx="4530">
                  <c:v>3.6041666666669099</c:v>
                </c:pt>
                <c:pt idx="4531">
                  <c:v>3.60486111111135</c:v>
                </c:pt>
                <c:pt idx="4532">
                  <c:v>3.6055555555557999</c:v>
                </c:pt>
                <c:pt idx="4533">
                  <c:v>3.60625000000024</c:v>
                </c:pt>
                <c:pt idx="4534">
                  <c:v>3.6069444444446801</c:v>
                </c:pt>
                <c:pt idx="4535">
                  <c:v>3.60763888888913</c:v>
                </c:pt>
                <c:pt idx="4536">
                  <c:v>3.6083333333335701</c:v>
                </c:pt>
                <c:pt idx="4537">
                  <c:v>3.60902777777802</c:v>
                </c:pt>
                <c:pt idx="4538">
                  <c:v>3.6097222222224601</c:v>
                </c:pt>
                <c:pt idx="4539">
                  <c:v>3.61041666666691</c:v>
                </c:pt>
                <c:pt idx="4540">
                  <c:v>3.6111111111113501</c:v>
                </c:pt>
                <c:pt idx="4541">
                  <c:v>3.6118055555558</c:v>
                </c:pt>
                <c:pt idx="4542">
                  <c:v>3.6125000000002401</c:v>
                </c:pt>
                <c:pt idx="4543">
                  <c:v>3.6131944444446802</c:v>
                </c:pt>
                <c:pt idx="4544">
                  <c:v>3.6138888888891301</c:v>
                </c:pt>
                <c:pt idx="4545">
                  <c:v>3.6145833333335702</c:v>
                </c:pt>
                <c:pt idx="4546">
                  <c:v>3.6152777777780201</c:v>
                </c:pt>
                <c:pt idx="4547">
                  <c:v>3.6159722222224602</c:v>
                </c:pt>
                <c:pt idx="4548">
                  <c:v>3.6166666666669101</c:v>
                </c:pt>
                <c:pt idx="4549">
                  <c:v>3.6173611111113502</c:v>
                </c:pt>
                <c:pt idx="4550">
                  <c:v>3.6180555555558001</c:v>
                </c:pt>
                <c:pt idx="4551">
                  <c:v>3.6187500000002402</c:v>
                </c:pt>
                <c:pt idx="4552">
                  <c:v>3.61944444444469</c:v>
                </c:pt>
                <c:pt idx="4553">
                  <c:v>3.6201388888891302</c:v>
                </c:pt>
                <c:pt idx="4554">
                  <c:v>3.6208333333335698</c:v>
                </c:pt>
                <c:pt idx="4555">
                  <c:v>3.6215277777780202</c:v>
                </c:pt>
                <c:pt idx="4556">
                  <c:v>3.6222222222224598</c:v>
                </c:pt>
                <c:pt idx="4557">
                  <c:v>3.6229166666669101</c:v>
                </c:pt>
                <c:pt idx="4558">
                  <c:v>3.6236111111113498</c:v>
                </c:pt>
                <c:pt idx="4559">
                  <c:v>3.6243055555558001</c:v>
                </c:pt>
                <c:pt idx="4560">
                  <c:v>3.6250000000002398</c:v>
                </c:pt>
                <c:pt idx="4561">
                  <c:v>3.6256944444446901</c:v>
                </c:pt>
                <c:pt idx="4562">
                  <c:v>3.6263888888891298</c:v>
                </c:pt>
                <c:pt idx="4563">
                  <c:v>3.6270833333335699</c:v>
                </c:pt>
                <c:pt idx="4564">
                  <c:v>3.6277777777780198</c:v>
                </c:pt>
                <c:pt idx="4565">
                  <c:v>3.6284722222224599</c:v>
                </c:pt>
                <c:pt idx="4566">
                  <c:v>3.6291666666669098</c:v>
                </c:pt>
                <c:pt idx="4567">
                  <c:v>3.6298611111113499</c:v>
                </c:pt>
                <c:pt idx="4568">
                  <c:v>3.6305555555557998</c:v>
                </c:pt>
                <c:pt idx="4569">
                  <c:v>3.6312500000002399</c:v>
                </c:pt>
                <c:pt idx="4570">
                  <c:v>3.6319444444446898</c:v>
                </c:pt>
                <c:pt idx="4571">
                  <c:v>3.6326388888891299</c:v>
                </c:pt>
                <c:pt idx="4572">
                  <c:v>3.63333333333357</c:v>
                </c:pt>
                <c:pt idx="4573">
                  <c:v>3.6340277777780199</c:v>
                </c:pt>
                <c:pt idx="4574">
                  <c:v>3.63472222222246</c:v>
                </c:pt>
                <c:pt idx="4575">
                  <c:v>3.6354166666669099</c:v>
                </c:pt>
                <c:pt idx="4576">
                  <c:v>3.63611111111135</c:v>
                </c:pt>
                <c:pt idx="4577">
                  <c:v>3.6368055555557999</c:v>
                </c:pt>
                <c:pt idx="4578">
                  <c:v>3.63750000000024</c:v>
                </c:pt>
                <c:pt idx="4579">
                  <c:v>3.6381944444446899</c:v>
                </c:pt>
                <c:pt idx="4580">
                  <c:v>3.63888888888913</c:v>
                </c:pt>
                <c:pt idx="4581">
                  <c:v>3.6395833333335799</c:v>
                </c:pt>
                <c:pt idx="4582">
                  <c:v>3.64027777777802</c:v>
                </c:pt>
                <c:pt idx="4583">
                  <c:v>3.6409722222224601</c:v>
                </c:pt>
                <c:pt idx="4584">
                  <c:v>3.64166666666691</c:v>
                </c:pt>
                <c:pt idx="4585">
                  <c:v>3.6423611111113501</c:v>
                </c:pt>
                <c:pt idx="4586">
                  <c:v>3.6430555555558</c:v>
                </c:pt>
                <c:pt idx="4587">
                  <c:v>3.6437500000002401</c:v>
                </c:pt>
                <c:pt idx="4588">
                  <c:v>3.64444444444469</c:v>
                </c:pt>
                <c:pt idx="4589">
                  <c:v>3.6451388888891301</c:v>
                </c:pt>
                <c:pt idx="4590">
                  <c:v>3.64583333333358</c:v>
                </c:pt>
                <c:pt idx="4591">
                  <c:v>3.6465277777780201</c:v>
                </c:pt>
                <c:pt idx="4592">
                  <c:v>3.6472222222224699</c:v>
                </c:pt>
                <c:pt idx="4593">
                  <c:v>3.6479166666669101</c:v>
                </c:pt>
                <c:pt idx="4594">
                  <c:v>3.6486111111113502</c:v>
                </c:pt>
                <c:pt idx="4595">
                  <c:v>3.6493055555558001</c:v>
                </c:pt>
                <c:pt idx="4596">
                  <c:v>3.6500000000002402</c:v>
                </c:pt>
                <c:pt idx="4597">
                  <c:v>3.65069444444469</c:v>
                </c:pt>
                <c:pt idx="4598">
                  <c:v>3.6513888888891302</c:v>
                </c:pt>
                <c:pt idx="4599">
                  <c:v>3.65208333333358</c:v>
                </c:pt>
                <c:pt idx="4600">
                  <c:v>3.6527777777780202</c:v>
                </c:pt>
                <c:pt idx="4601">
                  <c:v>3.65347222222247</c:v>
                </c:pt>
                <c:pt idx="4602">
                  <c:v>3.6541666666669101</c:v>
                </c:pt>
                <c:pt idx="4603">
                  <c:v>3.6548611111113498</c:v>
                </c:pt>
                <c:pt idx="4604">
                  <c:v>3.6555555555558001</c:v>
                </c:pt>
                <c:pt idx="4605">
                  <c:v>3.6562500000002398</c:v>
                </c:pt>
                <c:pt idx="4606">
                  <c:v>3.6569444444446901</c:v>
                </c:pt>
                <c:pt idx="4607">
                  <c:v>3.6576388888891298</c:v>
                </c:pt>
                <c:pt idx="4608">
                  <c:v>3.6583333333335801</c:v>
                </c:pt>
                <c:pt idx="4609">
                  <c:v>3.6590277777780198</c:v>
                </c:pt>
                <c:pt idx="4610">
                  <c:v>3.6597222222224701</c:v>
                </c:pt>
                <c:pt idx="4611">
                  <c:v>3.6604166666669098</c:v>
                </c:pt>
                <c:pt idx="4612">
                  <c:v>3.6611111111113499</c:v>
                </c:pt>
                <c:pt idx="4613">
                  <c:v>3.6618055555557998</c:v>
                </c:pt>
                <c:pt idx="4614">
                  <c:v>3.6625000000002399</c:v>
                </c:pt>
                <c:pt idx="4615">
                  <c:v>3.6631944444446898</c:v>
                </c:pt>
                <c:pt idx="4616">
                  <c:v>3.6638888888891299</c:v>
                </c:pt>
                <c:pt idx="4617">
                  <c:v>3.6645833333335802</c:v>
                </c:pt>
                <c:pt idx="4618">
                  <c:v>3.6652777777780199</c:v>
                </c:pt>
                <c:pt idx="4619">
                  <c:v>3.6659722222224702</c:v>
                </c:pt>
                <c:pt idx="4620">
                  <c:v>3.6666666666669099</c:v>
                </c:pt>
                <c:pt idx="4621">
                  <c:v>3.6673611111113602</c:v>
                </c:pt>
                <c:pt idx="4622">
                  <c:v>3.6680555555557999</c:v>
                </c:pt>
                <c:pt idx="4623">
                  <c:v>3.66875000000024</c:v>
                </c:pt>
                <c:pt idx="4624">
                  <c:v>3.6694444444446899</c:v>
                </c:pt>
                <c:pt idx="4625">
                  <c:v>3.67013888888913</c:v>
                </c:pt>
                <c:pt idx="4626">
                  <c:v>3.6708333333335799</c:v>
                </c:pt>
                <c:pt idx="4627">
                  <c:v>3.67152777777802</c:v>
                </c:pt>
                <c:pt idx="4628">
                  <c:v>3.6722222222224699</c:v>
                </c:pt>
                <c:pt idx="4629">
                  <c:v>3.67291666666691</c:v>
                </c:pt>
                <c:pt idx="4630">
                  <c:v>3.6736111111113599</c:v>
                </c:pt>
                <c:pt idx="4631">
                  <c:v>3.6743055555558</c:v>
                </c:pt>
                <c:pt idx="4632">
                  <c:v>3.6750000000002498</c:v>
                </c:pt>
                <c:pt idx="4633">
                  <c:v>3.67569444444469</c:v>
                </c:pt>
                <c:pt idx="4634">
                  <c:v>3.6763888888891301</c:v>
                </c:pt>
                <c:pt idx="4635">
                  <c:v>3.67708333333358</c:v>
                </c:pt>
                <c:pt idx="4636">
                  <c:v>3.6777777777780201</c:v>
                </c:pt>
                <c:pt idx="4637">
                  <c:v>3.6784722222224699</c:v>
                </c:pt>
                <c:pt idx="4638">
                  <c:v>3.6791666666669101</c:v>
                </c:pt>
                <c:pt idx="4639">
                  <c:v>3.6798611111113599</c:v>
                </c:pt>
                <c:pt idx="4640">
                  <c:v>3.6805555555558001</c:v>
                </c:pt>
                <c:pt idx="4641">
                  <c:v>3.6812500000002499</c:v>
                </c:pt>
                <c:pt idx="4642">
                  <c:v>3.68194444444469</c:v>
                </c:pt>
                <c:pt idx="4643">
                  <c:v>3.6826388888891302</c:v>
                </c:pt>
                <c:pt idx="4644">
                  <c:v>3.68333333333358</c:v>
                </c:pt>
                <c:pt idx="4645">
                  <c:v>3.6840277777780202</c:v>
                </c:pt>
                <c:pt idx="4646">
                  <c:v>3.68472222222247</c:v>
                </c:pt>
                <c:pt idx="4647">
                  <c:v>3.6854166666669101</c:v>
                </c:pt>
                <c:pt idx="4648">
                  <c:v>3.68611111111136</c:v>
                </c:pt>
                <c:pt idx="4649">
                  <c:v>3.6868055555558001</c:v>
                </c:pt>
                <c:pt idx="4650">
                  <c:v>3.68750000000025</c:v>
                </c:pt>
                <c:pt idx="4651">
                  <c:v>3.6881944444446901</c:v>
                </c:pt>
                <c:pt idx="4652">
                  <c:v>3.6888888888891298</c:v>
                </c:pt>
                <c:pt idx="4653">
                  <c:v>3.6895833333335801</c:v>
                </c:pt>
                <c:pt idx="4654">
                  <c:v>3.6902777777780198</c:v>
                </c:pt>
                <c:pt idx="4655">
                  <c:v>3.6909722222224701</c:v>
                </c:pt>
                <c:pt idx="4656">
                  <c:v>3.6916666666669098</c:v>
                </c:pt>
                <c:pt idx="4657">
                  <c:v>3.6923611111113601</c:v>
                </c:pt>
                <c:pt idx="4658">
                  <c:v>3.6930555555557998</c:v>
                </c:pt>
                <c:pt idx="4659">
                  <c:v>3.6937500000002501</c:v>
                </c:pt>
                <c:pt idx="4660">
                  <c:v>3.6944444444446898</c:v>
                </c:pt>
                <c:pt idx="4661">
                  <c:v>3.6951388888891401</c:v>
                </c:pt>
                <c:pt idx="4662">
                  <c:v>3.6958333333335802</c:v>
                </c:pt>
                <c:pt idx="4663">
                  <c:v>3.6965277777780199</c:v>
                </c:pt>
                <c:pt idx="4664">
                  <c:v>3.6972222222224702</c:v>
                </c:pt>
                <c:pt idx="4665">
                  <c:v>3.6979166666669099</c:v>
                </c:pt>
                <c:pt idx="4666">
                  <c:v>3.6986111111113602</c:v>
                </c:pt>
                <c:pt idx="4667">
                  <c:v>3.6993055555557999</c:v>
                </c:pt>
                <c:pt idx="4668">
                  <c:v>3.7000000000002502</c:v>
                </c:pt>
                <c:pt idx="4669">
                  <c:v>3.7006944444446899</c:v>
                </c:pt>
                <c:pt idx="4670">
                  <c:v>3.7013888888891402</c:v>
                </c:pt>
                <c:pt idx="4671">
                  <c:v>3.7020833333335799</c:v>
                </c:pt>
                <c:pt idx="4672">
                  <c:v>3.70277777777802</c:v>
                </c:pt>
                <c:pt idx="4673">
                  <c:v>3.7034722222224699</c:v>
                </c:pt>
                <c:pt idx="4674">
                  <c:v>3.70416666666691</c:v>
                </c:pt>
                <c:pt idx="4675">
                  <c:v>3.7048611111113599</c:v>
                </c:pt>
                <c:pt idx="4676">
                  <c:v>3.7055555555558</c:v>
                </c:pt>
                <c:pt idx="4677">
                  <c:v>3.7062500000002498</c:v>
                </c:pt>
                <c:pt idx="4678">
                  <c:v>3.70694444444469</c:v>
                </c:pt>
                <c:pt idx="4679">
                  <c:v>3.7076388888891398</c:v>
                </c:pt>
                <c:pt idx="4680">
                  <c:v>3.70833333333358</c:v>
                </c:pt>
                <c:pt idx="4681">
                  <c:v>3.7090277777780298</c:v>
                </c:pt>
                <c:pt idx="4682">
                  <c:v>3.7097222222224699</c:v>
                </c:pt>
                <c:pt idx="4683">
                  <c:v>3.7104166666669101</c:v>
                </c:pt>
                <c:pt idx="4684">
                  <c:v>3.7111111111113599</c:v>
                </c:pt>
                <c:pt idx="4685">
                  <c:v>3.7118055555558001</c:v>
                </c:pt>
                <c:pt idx="4686">
                  <c:v>3.7125000000002499</c:v>
                </c:pt>
                <c:pt idx="4687">
                  <c:v>3.71319444444469</c:v>
                </c:pt>
                <c:pt idx="4688">
                  <c:v>3.7138888888891399</c:v>
                </c:pt>
                <c:pt idx="4689">
                  <c:v>3.71458333333358</c:v>
                </c:pt>
                <c:pt idx="4690">
                  <c:v>3.7152777777780299</c:v>
                </c:pt>
                <c:pt idx="4691">
                  <c:v>3.71597222222247</c:v>
                </c:pt>
                <c:pt idx="4692">
                  <c:v>3.7166666666669101</c:v>
                </c:pt>
                <c:pt idx="4693">
                  <c:v>3.71736111111136</c:v>
                </c:pt>
                <c:pt idx="4694">
                  <c:v>3.7180555555558001</c:v>
                </c:pt>
                <c:pt idx="4695">
                  <c:v>3.71875000000025</c:v>
                </c:pt>
                <c:pt idx="4696">
                  <c:v>3.7194444444446901</c:v>
                </c:pt>
                <c:pt idx="4697">
                  <c:v>3.72013888888914</c:v>
                </c:pt>
                <c:pt idx="4698">
                  <c:v>3.7208333333335801</c:v>
                </c:pt>
                <c:pt idx="4699">
                  <c:v>3.72152777777803</c:v>
                </c:pt>
                <c:pt idx="4700">
                  <c:v>3.7222222222224701</c:v>
                </c:pt>
                <c:pt idx="4701">
                  <c:v>3.72291666666692</c:v>
                </c:pt>
                <c:pt idx="4702">
                  <c:v>3.7236111111113601</c:v>
                </c:pt>
                <c:pt idx="4703">
                  <c:v>3.7243055555557998</c:v>
                </c:pt>
                <c:pt idx="4704">
                  <c:v>3.7250000000002501</c:v>
                </c:pt>
                <c:pt idx="4705">
                  <c:v>3.7256944444446898</c:v>
                </c:pt>
                <c:pt idx="4706">
                  <c:v>3.7263888888891401</c:v>
                </c:pt>
                <c:pt idx="4707">
                  <c:v>3.7270833333335802</c:v>
                </c:pt>
                <c:pt idx="4708">
                  <c:v>3.7277777777780301</c:v>
                </c:pt>
                <c:pt idx="4709">
                  <c:v>3.7284722222224702</c:v>
                </c:pt>
                <c:pt idx="4710">
                  <c:v>3.7291666666669201</c:v>
                </c:pt>
                <c:pt idx="4711">
                  <c:v>3.7298611111113602</c:v>
                </c:pt>
                <c:pt idx="4712">
                  <c:v>3.7305555555557999</c:v>
                </c:pt>
                <c:pt idx="4713">
                  <c:v>3.7312500000002502</c:v>
                </c:pt>
                <c:pt idx="4714">
                  <c:v>3.7319444444446899</c:v>
                </c:pt>
                <c:pt idx="4715">
                  <c:v>3.7326388888891402</c:v>
                </c:pt>
                <c:pt idx="4716">
                  <c:v>3.7333333333335799</c:v>
                </c:pt>
                <c:pt idx="4717">
                  <c:v>3.7340277777780302</c:v>
                </c:pt>
                <c:pt idx="4718">
                  <c:v>3.7347222222224699</c:v>
                </c:pt>
                <c:pt idx="4719">
                  <c:v>3.7354166666669202</c:v>
                </c:pt>
                <c:pt idx="4720">
                  <c:v>3.7361111111113599</c:v>
                </c:pt>
                <c:pt idx="4721">
                  <c:v>3.7368055555558102</c:v>
                </c:pt>
                <c:pt idx="4722">
                  <c:v>3.7375000000002498</c:v>
                </c:pt>
                <c:pt idx="4723">
                  <c:v>3.73819444444469</c:v>
                </c:pt>
                <c:pt idx="4724">
                  <c:v>3.7388888888891398</c:v>
                </c:pt>
                <c:pt idx="4725">
                  <c:v>3.73958333333358</c:v>
                </c:pt>
                <c:pt idx="4726">
                  <c:v>3.7402777777780298</c:v>
                </c:pt>
                <c:pt idx="4727">
                  <c:v>3.7409722222224699</c:v>
                </c:pt>
                <c:pt idx="4728">
                  <c:v>3.7416666666669198</c:v>
                </c:pt>
                <c:pt idx="4729">
                  <c:v>3.7423611111113599</c:v>
                </c:pt>
                <c:pt idx="4730">
                  <c:v>3.7430555555558098</c:v>
                </c:pt>
                <c:pt idx="4731">
                  <c:v>3.7437500000002499</c:v>
                </c:pt>
                <c:pt idx="4732">
                  <c:v>3.74444444444469</c:v>
                </c:pt>
                <c:pt idx="4733">
                  <c:v>3.7451388888891399</c:v>
                </c:pt>
                <c:pt idx="4734">
                  <c:v>3.74583333333358</c:v>
                </c:pt>
                <c:pt idx="4735">
                  <c:v>3.7465277777780299</c:v>
                </c:pt>
                <c:pt idx="4736">
                  <c:v>3.74722222222247</c:v>
                </c:pt>
                <c:pt idx="4737">
                  <c:v>3.7479166666669199</c:v>
                </c:pt>
                <c:pt idx="4738">
                  <c:v>3.74861111111136</c:v>
                </c:pt>
                <c:pt idx="4739">
                  <c:v>3.7493055555558099</c:v>
                </c:pt>
                <c:pt idx="4740">
                  <c:v>3.75000000000025</c:v>
                </c:pt>
                <c:pt idx="4741">
                  <c:v>3.7506944444446999</c:v>
                </c:pt>
                <c:pt idx="4742">
                  <c:v>3.75138888888914</c:v>
                </c:pt>
                <c:pt idx="4743">
                  <c:v>3.7520833333335801</c:v>
                </c:pt>
                <c:pt idx="4744">
                  <c:v>3.75277777777803</c:v>
                </c:pt>
                <c:pt idx="4745">
                  <c:v>3.7534722222224701</c:v>
                </c:pt>
                <c:pt idx="4746">
                  <c:v>3.75416666666692</c:v>
                </c:pt>
                <c:pt idx="4747">
                  <c:v>3.7548611111113601</c:v>
                </c:pt>
                <c:pt idx="4748">
                  <c:v>3.75555555555581</c:v>
                </c:pt>
                <c:pt idx="4749">
                  <c:v>3.7562500000002501</c:v>
                </c:pt>
                <c:pt idx="4750">
                  <c:v>3.7569444444446898</c:v>
                </c:pt>
                <c:pt idx="4751">
                  <c:v>3.7576388888891299</c:v>
                </c:pt>
                <c:pt idx="4752">
                  <c:v>3.75833333333357</c:v>
                </c:pt>
                <c:pt idx="4753">
                  <c:v>3.7590277777780101</c:v>
                </c:pt>
                <c:pt idx="4754">
                  <c:v>3.7597222222224498</c:v>
                </c:pt>
                <c:pt idx="4755">
                  <c:v>3.7604166666668899</c:v>
                </c:pt>
                <c:pt idx="4756">
                  <c:v>3.76111111111133</c:v>
                </c:pt>
                <c:pt idx="4757">
                  <c:v>3.7618055555557701</c:v>
                </c:pt>
                <c:pt idx="4758">
                  <c:v>3.7625000000002098</c:v>
                </c:pt>
                <c:pt idx="4759">
                  <c:v>3.7631944444446499</c:v>
                </c:pt>
                <c:pt idx="4760">
                  <c:v>3.76388888888909</c:v>
                </c:pt>
                <c:pt idx="4761">
                  <c:v>3.7645833333335301</c:v>
                </c:pt>
                <c:pt idx="4762">
                  <c:v>3.7652777777779698</c:v>
                </c:pt>
                <c:pt idx="4763">
                  <c:v>3.7659722222224099</c:v>
                </c:pt>
                <c:pt idx="4764">
                  <c:v>3.76666666666685</c:v>
                </c:pt>
                <c:pt idx="4765">
                  <c:v>3.7673611111112901</c:v>
                </c:pt>
                <c:pt idx="4766">
                  <c:v>3.7680555555557298</c:v>
                </c:pt>
                <c:pt idx="4767">
                  <c:v>3.7687500000001699</c:v>
                </c:pt>
                <c:pt idx="4768">
                  <c:v>3.76944444444461</c:v>
                </c:pt>
                <c:pt idx="4769">
                  <c:v>3.7701388888890501</c:v>
                </c:pt>
                <c:pt idx="4770">
                  <c:v>3.7708333333334898</c:v>
                </c:pt>
                <c:pt idx="4771">
                  <c:v>3.7715277777779299</c:v>
                </c:pt>
                <c:pt idx="4772">
                  <c:v>3.77222222222237</c:v>
                </c:pt>
                <c:pt idx="4773">
                  <c:v>3.7729166666668101</c:v>
                </c:pt>
                <c:pt idx="4774">
                  <c:v>3.7736111111112498</c:v>
                </c:pt>
                <c:pt idx="4775">
                  <c:v>3.7743055555556899</c:v>
                </c:pt>
                <c:pt idx="4776">
                  <c:v>3.77500000000013</c:v>
                </c:pt>
                <c:pt idx="4777">
                  <c:v>3.7756944444445701</c:v>
                </c:pt>
                <c:pt idx="4778">
                  <c:v>3.7763888888890098</c:v>
                </c:pt>
                <c:pt idx="4779">
                  <c:v>3.7770833333334499</c:v>
                </c:pt>
                <c:pt idx="4780">
                  <c:v>3.77777777777789</c:v>
                </c:pt>
                <c:pt idx="4781">
                  <c:v>3.7784722222223301</c:v>
                </c:pt>
                <c:pt idx="4782">
                  <c:v>3.7791666666667698</c:v>
                </c:pt>
                <c:pt idx="4783">
                  <c:v>3.7798611111112099</c:v>
                </c:pt>
                <c:pt idx="4784">
                  <c:v>3.78055555555565</c:v>
                </c:pt>
                <c:pt idx="4785">
                  <c:v>3.7812500000000902</c:v>
                </c:pt>
                <c:pt idx="4786">
                  <c:v>3.7819444444445298</c:v>
                </c:pt>
                <c:pt idx="4787">
                  <c:v>3.7826388888889699</c:v>
                </c:pt>
                <c:pt idx="4788">
                  <c:v>3.78333333333341</c:v>
                </c:pt>
                <c:pt idx="4789">
                  <c:v>3.7840277777778502</c:v>
                </c:pt>
                <c:pt idx="4790">
                  <c:v>3.7847222222222898</c:v>
                </c:pt>
                <c:pt idx="4791">
                  <c:v>3.7854166666667299</c:v>
                </c:pt>
                <c:pt idx="4792">
                  <c:v>3.78611111111117</c:v>
                </c:pt>
                <c:pt idx="4793">
                  <c:v>3.7868055555556199</c:v>
                </c:pt>
                <c:pt idx="4794">
                  <c:v>3.78750000000006</c:v>
                </c:pt>
                <c:pt idx="4795">
                  <c:v>3.7881944444445002</c:v>
                </c:pt>
                <c:pt idx="4796">
                  <c:v>3.7888888888889398</c:v>
                </c:pt>
                <c:pt idx="4797">
                  <c:v>3.7895833333333799</c:v>
                </c:pt>
                <c:pt idx="4798">
                  <c:v>3.79027777777782</c:v>
                </c:pt>
                <c:pt idx="4799">
                  <c:v>3.7909722222222602</c:v>
                </c:pt>
              </c:numCache>
            </c:numRef>
          </c:cat>
          <c:val>
            <c:numRef>
              <c:f>[1]březen!$G$859:$G$5658</c:f>
              <c:numCache>
                <c:formatCode>General</c:formatCode>
                <c:ptCount val="4800"/>
                <c:pt idx="0">
                  <c:v>9.4</c:v>
                </c:pt>
                <c:pt idx="1">
                  <c:v>9</c:v>
                </c:pt>
                <c:pt idx="2">
                  <c:v>9</c:v>
                </c:pt>
                <c:pt idx="3">
                  <c:v>19.399999999999999</c:v>
                </c:pt>
                <c:pt idx="4">
                  <c:v>19.399999999999999</c:v>
                </c:pt>
                <c:pt idx="5">
                  <c:v>13</c:v>
                </c:pt>
                <c:pt idx="6">
                  <c:v>13</c:v>
                </c:pt>
                <c:pt idx="7">
                  <c:v>11.5</c:v>
                </c:pt>
                <c:pt idx="8">
                  <c:v>11.5</c:v>
                </c:pt>
                <c:pt idx="9">
                  <c:v>12.6</c:v>
                </c:pt>
                <c:pt idx="10">
                  <c:v>12.6</c:v>
                </c:pt>
                <c:pt idx="11">
                  <c:v>10.1</c:v>
                </c:pt>
                <c:pt idx="12">
                  <c:v>10.1</c:v>
                </c:pt>
                <c:pt idx="13">
                  <c:v>10.8</c:v>
                </c:pt>
                <c:pt idx="14">
                  <c:v>10.8</c:v>
                </c:pt>
                <c:pt idx="15">
                  <c:v>9.4</c:v>
                </c:pt>
                <c:pt idx="16">
                  <c:v>9.4</c:v>
                </c:pt>
                <c:pt idx="17">
                  <c:v>7.6</c:v>
                </c:pt>
                <c:pt idx="18">
                  <c:v>7.6</c:v>
                </c:pt>
                <c:pt idx="19">
                  <c:v>11.2</c:v>
                </c:pt>
                <c:pt idx="20">
                  <c:v>11.2</c:v>
                </c:pt>
                <c:pt idx="21">
                  <c:v>10.1</c:v>
                </c:pt>
                <c:pt idx="22">
                  <c:v>10.1</c:v>
                </c:pt>
                <c:pt idx="23">
                  <c:v>13.3</c:v>
                </c:pt>
                <c:pt idx="24">
                  <c:v>13.3</c:v>
                </c:pt>
                <c:pt idx="25">
                  <c:v>9.6999999999999993</c:v>
                </c:pt>
                <c:pt idx="26">
                  <c:v>9.6999999999999993</c:v>
                </c:pt>
                <c:pt idx="27">
                  <c:v>9.6999999999999993</c:v>
                </c:pt>
                <c:pt idx="28">
                  <c:v>7.9</c:v>
                </c:pt>
                <c:pt idx="29">
                  <c:v>7.9</c:v>
                </c:pt>
                <c:pt idx="30">
                  <c:v>5</c:v>
                </c:pt>
                <c:pt idx="31">
                  <c:v>5</c:v>
                </c:pt>
                <c:pt idx="32">
                  <c:v>5.4</c:v>
                </c:pt>
                <c:pt idx="33">
                  <c:v>5.4</c:v>
                </c:pt>
                <c:pt idx="34">
                  <c:v>6.8</c:v>
                </c:pt>
                <c:pt idx="35">
                  <c:v>6.8</c:v>
                </c:pt>
                <c:pt idx="36">
                  <c:v>6.8</c:v>
                </c:pt>
                <c:pt idx="37">
                  <c:v>6.8</c:v>
                </c:pt>
                <c:pt idx="38">
                  <c:v>11.5</c:v>
                </c:pt>
                <c:pt idx="39">
                  <c:v>11.5</c:v>
                </c:pt>
                <c:pt idx="40">
                  <c:v>7.2</c:v>
                </c:pt>
                <c:pt idx="41">
                  <c:v>7.2</c:v>
                </c:pt>
                <c:pt idx="42">
                  <c:v>7.2</c:v>
                </c:pt>
                <c:pt idx="43">
                  <c:v>7.2</c:v>
                </c:pt>
                <c:pt idx="44">
                  <c:v>11.2</c:v>
                </c:pt>
                <c:pt idx="45">
                  <c:v>11.2</c:v>
                </c:pt>
                <c:pt idx="46">
                  <c:v>8.6</c:v>
                </c:pt>
                <c:pt idx="47">
                  <c:v>8.6</c:v>
                </c:pt>
                <c:pt idx="48">
                  <c:v>15.1</c:v>
                </c:pt>
                <c:pt idx="49">
                  <c:v>15.1</c:v>
                </c:pt>
                <c:pt idx="50">
                  <c:v>12.2</c:v>
                </c:pt>
                <c:pt idx="51">
                  <c:v>12.2</c:v>
                </c:pt>
                <c:pt idx="52">
                  <c:v>6.1</c:v>
                </c:pt>
                <c:pt idx="53">
                  <c:v>6.1</c:v>
                </c:pt>
                <c:pt idx="54">
                  <c:v>8.3000000000000007</c:v>
                </c:pt>
                <c:pt idx="55">
                  <c:v>8.3000000000000007</c:v>
                </c:pt>
                <c:pt idx="56">
                  <c:v>10.1</c:v>
                </c:pt>
                <c:pt idx="57">
                  <c:v>10.1</c:v>
                </c:pt>
                <c:pt idx="58">
                  <c:v>14</c:v>
                </c:pt>
                <c:pt idx="59">
                  <c:v>12.6</c:v>
                </c:pt>
                <c:pt idx="60">
                  <c:v>12.6</c:v>
                </c:pt>
                <c:pt idx="61">
                  <c:v>11.2</c:v>
                </c:pt>
                <c:pt idx="62">
                  <c:v>11.2</c:v>
                </c:pt>
                <c:pt idx="63">
                  <c:v>11.5</c:v>
                </c:pt>
                <c:pt idx="64">
                  <c:v>11.5</c:v>
                </c:pt>
                <c:pt idx="65">
                  <c:v>11.2</c:v>
                </c:pt>
                <c:pt idx="66">
                  <c:v>11.2</c:v>
                </c:pt>
                <c:pt idx="67">
                  <c:v>15.5</c:v>
                </c:pt>
                <c:pt idx="68">
                  <c:v>15.5</c:v>
                </c:pt>
                <c:pt idx="69">
                  <c:v>15.8</c:v>
                </c:pt>
                <c:pt idx="70">
                  <c:v>15.8</c:v>
                </c:pt>
                <c:pt idx="71">
                  <c:v>11.5</c:v>
                </c:pt>
                <c:pt idx="72">
                  <c:v>11.5</c:v>
                </c:pt>
                <c:pt idx="73">
                  <c:v>10.8</c:v>
                </c:pt>
                <c:pt idx="74">
                  <c:v>10.8</c:v>
                </c:pt>
                <c:pt idx="75">
                  <c:v>13.3</c:v>
                </c:pt>
                <c:pt idx="76">
                  <c:v>13.3</c:v>
                </c:pt>
                <c:pt idx="77">
                  <c:v>10.1</c:v>
                </c:pt>
                <c:pt idx="78">
                  <c:v>10.1</c:v>
                </c:pt>
                <c:pt idx="79">
                  <c:v>16.600000000000001</c:v>
                </c:pt>
                <c:pt idx="80">
                  <c:v>16.600000000000001</c:v>
                </c:pt>
                <c:pt idx="81">
                  <c:v>13</c:v>
                </c:pt>
                <c:pt idx="82">
                  <c:v>13</c:v>
                </c:pt>
                <c:pt idx="83">
                  <c:v>13</c:v>
                </c:pt>
                <c:pt idx="84">
                  <c:v>29.2</c:v>
                </c:pt>
                <c:pt idx="85">
                  <c:v>29.2</c:v>
                </c:pt>
                <c:pt idx="86">
                  <c:v>19.399999999999999</c:v>
                </c:pt>
                <c:pt idx="87">
                  <c:v>19.399999999999999</c:v>
                </c:pt>
                <c:pt idx="88">
                  <c:v>20.9</c:v>
                </c:pt>
                <c:pt idx="89">
                  <c:v>20.9</c:v>
                </c:pt>
                <c:pt idx="90">
                  <c:v>16.899999999999999</c:v>
                </c:pt>
                <c:pt idx="91">
                  <c:v>16.899999999999999</c:v>
                </c:pt>
                <c:pt idx="92">
                  <c:v>10.4</c:v>
                </c:pt>
                <c:pt idx="93">
                  <c:v>10.4</c:v>
                </c:pt>
                <c:pt idx="94">
                  <c:v>20.2</c:v>
                </c:pt>
                <c:pt idx="95">
                  <c:v>20.2</c:v>
                </c:pt>
                <c:pt idx="96">
                  <c:v>24.1</c:v>
                </c:pt>
                <c:pt idx="97">
                  <c:v>24.1</c:v>
                </c:pt>
                <c:pt idx="98">
                  <c:v>25.6</c:v>
                </c:pt>
                <c:pt idx="99">
                  <c:v>25.6</c:v>
                </c:pt>
                <c:pt idx="100">
                  <c:v>12.6</c:v>
                </c:pt>
                <c:pt idx="101">
                  <c:v>12.6</c:v>
                </c:pt>
                <c:pt idx="102">
                  <c:v>12.2</c:v>
                </c:pt>
                <c:pt idx="103">
                  <c:v>12.2</c:v>
                </c:pt>
                <c:pt idx="104">
                  <c:v>25.9</c:v>
                </c:pt>
                <c:pt idx="105">
                  <c:v>25.9</c:v>
                </c:pt>
                <c:pt idx="106">
                  <c:v>27.4</c:v>
                </c:pt>
                <c:pt idx="107">
                  <c:v>27.4</c:v>
                </c:pt>
                <c:pt idx="108">
                  <c:v>24.5</c:v>
                </c:pt>
                <c:pt idx="109">
                  <c:v>24.5</c:v>
                </c:pt>
                <c:pt idx="110">
                  <c:v>20.5</c:v>
                </c:pt>
                <c:pt idx="111">
                  <c:v>20.5</c:v>
                </c:pt>
                <c:pt idx="112">
                  <c:v>15.1</c:v>
                </c:pt>
                <c:pt idx="113">
                  <c:v>15.1</c:v>
                </c:pt>
                <c:pt idx="114">
                  <c:v>15.5</c:v>
                </c:pt>
                <c:pt idx="115">
                  <c:v>22</c:v>
                </c:pt>
                <c:pt idx="116">
                  <c:v>22</c:v>
                </c:pt>
                <c:pt idx="117">
                  <c:v>11.2</c:v>
                </c:pt>
                <c:pt idx="118">
                  <c:v>11.2</c:v>
                </c:pt>
                <c:pt idx="119">
                  <c:v>27.7</c:v>
                </c:pt>
                <c:pt idx="120">
                  <c:v>27.7</c:v>
                </c:pt>
                <c:pt idx="121">
                  <c:v>15.8</c:v>
                </c:pt>
                <c:pt idx="122">
                  <c:v>15.8</c:v>
                </c:pt>
                <c:pt idx="123">
                  <c:v>20.2</c:v>
                </c:pt>
                <c:pt idx="124">
                  <c:v>20.2</c:v>
                </c:pt>
                <c:pt idx="125">
                  <c:v>17.3</c:v>
                </c:pt>
                <c:pt idx="126">
                  <c:v>17.3</c:v>
                </c:pt>
                <c:pt idx="127">
                  <c:v>37.1</c:v>
                </c:pt>
                <c:pt idx="128">
                  <c:v>37.1</c:v>
                </c:pt>
                <c:pt idx="129">
                  <c:v>15.8</c:v>
                </c:pt>
                <c:pt idx="130">
                  <c:v>15.8</c:v>
                </c:pt>
                <c:pt idx="131">
                  <c:v>18</c:v>
                </c:pt>
                <c:pt idx="132">
                  <c:v>18</c:v>
                </c:pt>
                <c:pt idx="133">
                  <c:v>33.1</c:v>
                </c:pt>
                <c:pt idx="134">
                  <c:v>33.1</c:v>
                </c:pt>
                <c:pt idx="135">
                  <c:v>32.4</c:v>
                </c:pt>
                <c:pt idx="136">
                  <c:v>32.4</c:v>
                </c:pt>
                <c:pt idx="137">
                  <c:v>21.6</c:v>
                </c:pt>
                <c:pt idx="138">
                  <c:v>21.6</c:v>
                </c:pt>
                <c:pt idx="139">
                  <c:v>22.7</c:v>
                </c:pt>
                <c:pt idx="140">
                  <c:v>22.7</c:v>
                </c:pt>
                <c:pt idx="141">
                  <c:v>22.7</c:v>
                </c:pt>
                <c:pt idx="142">
                  <c:v>19.399999999999999</c:v>
                </c:pt>
                <c:pt idx="143">
                  <c:v>19.399999999999999</c:v>
                </c:pt>
                <c:pt idx="144">
                  <c:v>37.1</c:v>
                </c:pt>
                <c:pt idx="145">
                  <c:v>37.1</c:v>
                </c:pt>
                <c:pt idx="146">
                  <c:v>36</c:v>
                </c:pt>
                <c:pt idx="147">
                  <c:v>36</c:v>
                </c:pt>
                <c:pt idx="148">
                  <c:v>28.4</c:v>
                </c:pt>
                <c:pt idx="149">
                  <c:v>28.4</c:v>
                </c:pt>
                <c:pt idx="150">
                  <c:v>20.5</c:v>
                </c:pt>
                <c:pt idx="151">
                  <c:v>20.5</c:v>
                </c:pt>
                <c:pt idx="152">
                  <c:v>14.8</c:v>
                </c:pt>
                <c:pt idx="153">
                  <c:v>14.8</c:v>
                </c:pt>
                <c:pt idx="154">
                  <c:v>20.9</c:v>
                </c:pt>
                <c:pt idx="155">
                  <c:v>20.9</c:v>
                </c:pt>
                <c:pt idx="156">
                  <c:v>18</c:v>
                </c:pt>
                <c:pt idx="157">
                  <c:v>18</c:v>
                </c:pt>
                <c:pt idx="158">
                  <c:v>25.2</c:v>
                </c:pt>
                <c:pt idx="159">
                  <c:v>25.2</c:v>
                </c:pt>
                <c:pt idx="160">
                  <c:v>22.7</c:v>
                </c:pt>
                <c:pt idx="161">
                  <c:v>22.7</c:v>
                </c:pt>
                <c:pt idx="162">
                  <c:v>29.2</c:v>
                </c:pt>
                <c:pt idx="163">
                  <c:v>29.2</c:v>
                </c:pt>
                <c:pt idx="164">
                  <c:v>17.600000000000001</c:v>
                </c:pt>
                <c:pt idx="165">
                  <c:v>17.600000000000001</c:v>
                </c:pt>
                <c:pt idx="166">
                  <c:v>29.2</c:v>
                </c:pt>
                <c:pt idx="167">
                  <c:v>29.2</c:v>
                </c:pt>
                <c:pt idx="168">
                  <c:v>36.4</c:v>
                </c:pt>
                <c:pt idx="169">
                  <c:v>21.2</c:v>
                </c:pt>
                <c:pt idx="170">
                  <c:v>21.2</c:v>
                </c:pt>
                <c:pt idx="171">
                  <c:v>32</c:v>
                </c:pt>
                <c:pt idx="172">
                  <c:v>32</c:v>
                </c:pt>
                <c:pt idx="173">
                  <c:v>24.1</c:v>
                </c:pt>
                <c:pt idx="174">
                  <c:v>24.1</c:v>
                </c:pt>
                <c:pt idx="175">
                  <c:v>24.1</c:v>
                </c:pt>
                <c:pt idx="176">
                  <c:v>24.1</c:v>
                </c:pt>
                <c:pt idx="177">
                  <c:v>31.7</c:v>
                </c:pt>
                <c:pt idx="178">
                  <c:v>31.7</c:v>
                </c:pt>
                <c:pt idx="179">
                  <c:v>17.600000000000001</c:v>
                </c:pt>
                <c:pt idx="180">
                  <c:v>17.600000000000001</c:v>
                </c:pt>
                <c:pt idx="181">
                  <c:v>20.9</c:v>
                </c:pt>
                <c:pt idx="182">
                  <c:v>20.9</c:v>
                </c:pt>
                <c:pt idx="183">
                  <c:v>17.600000000000001</c:v>
                </c:pt>
                <c:pt idx="184">
                  <c:v>17.600000000000001</c:v>
                </c:pt>
                <c:pt idx="185">
                  <c:v>24.8</c:v>
                </c:pt>
                <c:pt idx="186">
                  <c:v>24.8</c:v>
                </c:pt>
                <c:pt idx="187">
                  <c:v>36</c:v>
                </c:pt>
                <c:pt idx="188">
                  <c:v>36</c:v>
                </c:pt>
                <c:pt idx="189">
                  <c:v>19.100000000000001</c:v>
                </c:pt>
                <c:pt idx="190">
                  <c:v>19.100000000000001</c:v>
                </c:pt>
                <c:pt idx="191">
                  <c:v>19.399999999999999</c:v>
                </c:pt>
                <c:pt idx="192">
                  <c:v>19.399999999999999</c:v>
                </c:pt>
                <c:pt idx="193">
                  <c:v>14</c:v>
                </c:pt>
                <c:pt idx="194">
                  <c:v>14</c:v>
                </c:pt>
                <c:pt idx="195">
                  <c:v>14</c:v>
                </c:pt>
                <c:pt idx="196">
                  <c:v>21.6</c:v>
                </c:pt>
                <c:pt idx="197">
                  <c:v>21.6</c:v>
                </c:pt>
                <c:pt idx="198">
                  <c:v>16.2</c:v>
                </c:pt>
                <c:pt idx="199">
                  <c:v>16.2</c:v>
                </c:pt>
                <c:pt idx="200">
                  <c:v>10.1</c:v>
                </c:pt>
                <c:pt idx="201">
                  <c:v>10.1</c:v>
                </c:pt>
                <c:pt idx="202">
                  <c:v>13.7</c:v>
                </c:pt>
                <c:pt idx="203">
                  <c:v>13.7</c:v>
                </c:pt>
                <c:pt idx="204">
                  <c:v>12.2</c:v>
                </c:pt>
                <c:pt idx="205">
                  <c:v>12.2</c:v>
                </c:pt>
                <c:pt idx="206">
                  <c:v>11.5</c:v>
                </c:pt>
                <c:pt idx="207">
                  <c:v>11.5</c:v>
                </c:pt>
                <c:pt idx="208">
                  <c:v>22</c:v>
                </c:pt>
                <c:pt idx="209">
                  <c:v>22</c:v>
                </c:pt>
                <c:pt idx="210">
                  <c:v>7.6</c:v>
                </c:pt>
                <c:pt idx="211">
                  <c:v>7.6</c:v>
                </c:pt>
                <c:pt idx="212">
                  <c:v>23.4</c:v>
                </c:pt>
                <c:pt idx="213">
                  <c:v>23.4</c:v>
                </c:pt>
                <c:pt idx="214">
                  <c:v>26.6</c:v>
                </c:pt>
                <c:pt idx="215">
                  <c:v>26.6</c:v>
                </c:pt>
                <c:pt idx="216">
                  <c:v>14.4</c:v>
                </c:pt>
                <c:pt idx="217">
                  <c:v>14.4</c:v>
                </c:pt>
                <c:pt idx="218">
                  <c:v>10.8</c:v>
                </c:pt>
                <c:pt idx="219">
                  <c:v>10.8</c:v>
                </c:pt>
                <c:pt idx="220">
                  <c:v>17.3</c:v>
                </c:pt>
                <c:pt idx="221">
                  <c:v>17.3</c:v>
                </c:pt>
                <c:pt idx="222">
                  <c:v>22</c:v>
                </c:pt>
                <c:pt idx="223">
                  <c:v>23.8</c:v>
                </c:pt>
                <c:pt idx="224">
                  <c:v>23.8</c:v>
                </c:pt>
                <c:pt idx="225">
                  <c:v>14.8</c:v>
                </c:pt>
                <c:pt idx="226">
                  <c:v>14.8</c:v>
                </c:pt>
                <c:pt idx="227">
                  <c:v>16.600000000000001</c:v>
                </c:pt>
                <c:pt idx="228">
                  <c:v>16.600000000000001</c:v>
                </c:pt>
                <c:pt idx="229">
                  <c:v>15.5</c:v>
                </c:pt>
                <c:pt idx="230">
                  <c:v>15.5</c:v>
                </c:pt>
                <c:pt idx="231">
                  <c:v>14.4</c:v>
                </c:pt>
                <c:pt idx="232">
                  <c:v>14.4</c:v>
                </c:pt>
                <c:pt idx="233">
                  <c:v>12.2</c:v>
                </c:pt>
                <c:pt idx="234">
                  <c:v>12.2</c:v>
                </c:pt>
                <c:pt idx="235">
                  <c:v>23.4</c:v>
                </c:pt>
                <c:pt idx="236">
                  <c:v>23.4</c:v>
                </c:pt>
                <c:pt idx="237">
                  <c:v>22.3</c:v>
                </c:pt>
                <c:pt idx="238">
                  <c:v>22.3</c:v>
                </c:pt>
                <c:pt idx="239">
                  <c:v>27</c:v>
                </c:pt>
                <c:pt idx="240">
                  <c:v>27</c:v>
                </c:pt>
                <c:pt idx="241">
                  <c:v>24.5</c:v>
                </c:pt>
                <c:pt idx="242">
                  <c:v>24.5</c:v>
                </c:pt>
                <c:pt idx="243">
                  <c:v>10.4</c:v>
                </c:pt>
                <c:pt idx="244">
                  <c:v>10.4</c:v>
                </c:pt>
                <c:pt idx="245">
                  <c:v>16.2</c:v>
                </c:pt>
                <c:pt idx="246">
                  <c:v>16.2</c:v>
                </c:pt>
                <c:pt idx="247">
                  <c:v>24.5</c:v>
                </c:pt>
                <c:pt idx="248">
                  <c:v>24.5</c:v>
                </c:pt>
                <c:pt idx="249">
                  <c:v>24.5</c:v>
                </c:pt>
                <c:pt idx="250">
                  <c:v>11.5</c:v>
                </c:pt>
                <c:pt idx="251">
                  <c:v>11.5</c:v>
                </c:pt>
                <c:pt idx="252">
                  <c:v>12.2</c:v>
                </c:pt>
                <c:pt idx="253">
                  <c:v>12.2</c:v>
                </c:pt>
                <c:pt idx="254">
                  <c:v>23.4</c:v>
                </c:pt>
                <c:pt idx="255">
                  <c:v>23.4</c:v>
                </c:pt>
                <c:pt idx="256">
                  <c:v>32</c:v>
                </c:pt>
                <c:pt idx="257">
                  <c:v>32</c:v>
                </c:pt>
                <c:pt idx="258">
                  <c:v>19.100000000000001</c:v>
                </c:pt>
                <c:pt idx="259">
                  <c:v>19.100000000000001</c:v>
                </c:pt>
                <c:pt idx="260">
                  <c:v>24.5</c:v>
                </c:pt>
                <c:pt idx="261">
                  <c:v>24.5</c:v>
                </c:pt>
                <c:pt idx="262">
                  <c:v>11.9</c:v>
                </c:pt>
                <c:pt idx="263">
                  <c:v>11.9</c:v>
                </c:pt>
                <c:pt idx="264">
                  <c:v>15.5</c:v>
                </c:pt>
                <c:pt idx="265">
                  <c:v>15.5</c:v>
                </c:pt>
                <c:pt idx="266">
                  <c:v>18.7</c:v>
                </c:pt>
                <c:pt idx="267">
                  <c:v>18.7</c:v>
                </c:pt>
                <c:pt idx="268">
                  <c:v>13.7</c:v>
                </c:pt>
                <c:pt idx="269">
                  <c:v>13.7</c:v>
                </c:pt>
                <c:pt idx="270">
                  <c:v>16.600000000000001</c:v>
                </c:pt>
                <c:pt idx="271">
                  <c:v>16.600000000000001</c:v>
                </c:pt>
                <c:pt idx="272">
                  <c:v>11.2</c:v>
                </c:pt>
                <c:pt idx="273">
                  <c:v>11.2</c:v>
                </c:pt>
                <c:pt idx="274">
                  <c:v>16.2</c:v>
                </c:pt>
                <c:pt idx="275">
                  <c:v>16.2</c:v>
                </c:pt>
                <c:pt idx="276">
                  <c:v>16.600000000000001</c:v>
                </c:pt>
                <c:pt idx="277">
                  <c:v>16.600000000000001</c:v>
                </c:pt>
                <c:pt idx="278">
                  <c:v>14</c:v>
                </c:pt>
                <c:pt idx="279">
                  <c:v>14</c:v>
                </c:pt>
                <c:pt idx="280">
                  <c:v>20.9</c:v>
                </c:pt>
                <c:pt idx="281">
                  <c:v>13.3</c:v>
                </c:pt>
                <c:pt idx="282">
                  <c:v>13.3</c:v>
                </c:pt>
                <c:pt idx="283">
                  <c:v>13.7</c:v>
                </c:pt>
                <c:pt idx="284">
                  <c:v>13.7</c:v>
                </c:pt>
                <c:pt idx="285">
                  <c:v>8.3000000000000007</c:v>
                </c:pt>
                <c:pt idx="286">
                  <c:v>8.3000000000000007</c:v>
                </c:pt>
                <c:pt idx="287">
                  <c:v>8.3000000000000007</c:v>
                </c:pt>
                <c:pt idx="288">
                  <c:v>8.3000000000000007</c:v>
                </c:pt>
                <c:pt idx="289">
                  <c:v>14</c:v>
                </c:pt>
                <c:pt idx="290">
                  <c:v>14</c:v>
                </c:pt>
                <c:pt idx="291">
                  <c:v>15.5</c:v>
                </c:pt>
                <c:pt idx="292">
                  <c:v>15.5</c:v>
                </c:pt>
                <c:pt idx="293">
                  <c:v>12.2</c:v>
                </c:pt>
                <c:pt idx="294">
                  <c:v>12.2</c:v>
                </c:pt>
                <c:pt idx="295">
                  <c:v>13.3</c:v>
                </c:pt>
                <c:pt idx="296">
                  <c:v>13.3</c:v>
                </c:pt>
                <c:pt idx="297">
                  <c:v>9.6999999999999993</c:v>
                </c:pt>
                <c:pt idx="298">
                  <c:v>9.6999999999999993</c:v>
                </c:pt>
                <c:pt idx="299">
                  <c:v>14.8</c:v>
                </c:pt>
                <c:pt idx="300">
                  <c:v>14.8</c:v>
                </c:pt>
                <c:pt idx="301">
                  <c:v>13.3</c:v>
                </c:pt>
                <c:pt idx="302">
                  <c:v>13.3</c:v>
                </c:pt>
                <c:pt idx="303">
                  <c:v>11.2</c:v>
                </c:pt>
                <c:pt idx="304">
                  <c:v>11.2</c:v>
                </c:pt>
                <c:pt idx="305">
                  <c:v>9.6999999999999993</c:v>
                </c:pt>
                <c:pt idx="306">
                  <c:v>9.6999999999999993</c:v>
                </c:pt>
                <c:pt idx="307">
                  <c:v>9.6999999999999993</c:v>
                </c:pt>
                <c:pt idx="308">
                  <c:v>9.6999999999999993</c:v>
                </c:pt>
                <c:pt idx="309">
                  <c:v>9.6999999999999993</c:v>
                </c:pt>
                <c:pt idx="310">
                  <c:v>9</c:v>
                </c:pt>
                <c:pt idx="311">
                  <c:v>9</c:v>
                </c:pt>
                <c:pt idx="312">
                  <c:v>13.7</c:v>
                </c:pt>
                <c:pt idx="313">
                  <c:v>13.7</c:v>
                </c:pt>
                <c:pt idx="314">
                  <c:v>9</c:v>
                </c:pt>
                <c:pt idx="315">
                  <c:v>9</c:v>
                </c:pt>
                <c:pt idx="316">
                  <c:v>12.2</c:v>
                </c:pt>
                <c:pt idx="317">
                  <c:v>12.2</c:v>
                </c:pt>
                <c:pt idx="318">
                  <c:v>10.8</c:v>
                </c:pt>
                <c:pt idx="319">
                  <c:v>10.8</c:v>
                </c:pt>
                <c:pt idx="320">
                  <c:v>11.5</c:v>
                </c:pt>
                <c:pt idx="321">
                  <c:v>11.5</c:v>
                </c:pt>
                <c:pt idx="322">
                  <c:v>13.7</c:v>
                </c:pt>
                <c:pt idx="323">
                  <c:v>13.7</c:v>
                </c:pt>
                <c:pt idx="324">
                  <c:v>15.1</c:v>
                </c:pt>
                <c:pt idx="325">
                  <c:v>15.1</c:v>
                </c:pt>
                <c:pt idx="326">
                  <c:v>10.4</c:v>
                </c:pt>
                <c:pt idx="327">
                  <c:v>10.4</c:v>
                </c:pt>
                <c:pt idx="328">
                  <c:v>15.5</c:v>
                </c:pt>
                <c:pt idx="329">
                  <c:v>15.5</c:v>
                </c:pt>
                <c:pt idx="330">
                  <c:v>13.3</c:v>
                </c:pt>
                <c:pt idx="331">
                  <c:v>13.3</c:v>
                </c:pt>
                <c:pt idx="332">
                  <c:v>11.5</c:v>
                </c:pt>
                <c:pt idx="333">
                  <c:v>11.5</c:v>
                </c:pt>
                <c:pt idx="334">
                  <c:v>10.8</c:v>
                </c:pt>
                <c:pt idx="335">
                  <c:v>10.8</c:v>
                </c:pt>
                <c:pt idx="336">
                  <c:v>11.2</c:v>
                </c:pt>
                <c:pt idx="337">
                  <c:v>12.6</c:v>
                </c:pt>
                <c:pt idx="338">
                  <c:v>12.6</c:v>
                </c:pt>
                <c:pt idx="339">
                  <c:v>11.2</c:v>
                </c:pt>
                <c:pt idx="340">
                  <c:v>11.2</c:v>
                </c:pt>
                <c:pt idx="341">
                  <c:v>9.4</c:v>
                </c:pt>
                <c:pt idx="342">
                  <c:v>9.4</c:v>
                </c:pt>
                <c:pt idx="343">
                  <c:v>9.6999999999999993</c:v>
                </c:pt>
                <c:pt idx="344">
                  <c:v>9.6999999999999993</c:v>
                </c:pt>
                <c:pt idx="345">
                  <c:v>7.6</c:v>
                </c:pt>
                <c:pt idx="346">
                  <c:v>7.6</c:v>
                </c:pt>
                <c:pt idx="347">
                  <c:v>5.8</c:v>
                </c:pt>
                <c:pt idx="348">
                  <c:v>5.8</c:v>
                </c:pt>
                <c:pt idx="349">
                  <c:v>9.4</c:v>
                </c:pt>
                <c:pt idx="350">
                  <c:v>9.4</c:v>
                </c:pt>
                <c:pt idx="351">
                  <c:v>8.3000000000000007</c:v>
                </c:pt>
                <c:pt idx="352">
                  <c:v>8.3000000000000007</c:v>
                </c:pt>
                <c:pt idx="353">
                  <c:v>4.3</c:v>
                </c:pt>
                <c:pt idx="354">
                  <c:v>4.3</c:v>
                </c:pt>
                <c:pt idx="355">
                  <c:v>9.4</c:v>
                </c:pt>
                <c:pt idx="356">
                  <c:v>9.4</c:v>
                </c:pt>
                <c:pt idx="357">
                  <c:v>5</c:v>
                </c:pt>
                <c:pt idx="358">
                  <c:v>5</c:v>
                </c:pt>
                <c:pt idx="359">
                  <c:v>5.4</c:v>
                </c:pt>
                <c:pt idx="360">
                  <c:v>5.4</c:v>
                </c:pt>
                <c:pt idx="361">
                  <c:v>5.4</c:v>
                </c:pt>
                <c:pt idx="362">
                  <c:v>3.2</c:v>
                </c:pt>
                <c:pt idx="363">
                  <c:v>3.2</c:v>
                </c:pt>
                <c:pt idx="364">
                  <c:v>5.4</c:v>
                </c:pt>
                <c:pt idx="365">
                  <c:v>5.4</c:v>
                </c:pt>
                <c:pt idx="366">
                  <c:v>7.9</c:v>
                </c:pt>
                <c:pt idx="367">
                  <c:v>7.9</c:v>
                </c:pt>
                <c:pt idx="368">
                  <c:v>8.3000000000000007</c:v>
                </c:pt>
                <c:pt idx="369">
                  <c:v>8.3000000000000007</c:v>
                </c:pt>
                <c:pt idx="370">
                  <c:v>4.3</c:v>
                </c:pt>
                <c:pt idx="371">
                  <c:v>4.3</c:v>
                </c:pt>
                <c:pt idx="372">
                  <c:v>5</c:v>
                </c:pt>
                <c:pt idx="373">
                  <c:v>5</c:v>
                </c:pt>
                <c:pt idx="374">
                  <c:v>7.2</c:v>
                </c:pt>
                <c:pt idx="375">
                  <c:v>7.2</c:v>
                </c:pt>
                <c:pt idx="376">
                  <c:v>7.6</c:v>
                </c:pt>
                <c:pt idx="377">
                  <c:v>7.6</c:v>
                </c:pt>
                <c:pt idx="378">
                  <c:v>5.8</c:v>
                </c:pt>
                <c:pt idx="379">
                  <c:v>5.8</c:v>
                </c:pt>
                <c:pt idx="380">
                  <c:v>5</c:v>
                </c:pt>
                <c:pt idx="381">
                  <c:v>5</c:v>
                </c:pt>
                <c:pt idx="382">
                  <c:v>5.8</c:v>
                </c:pt>
                <c:pt idx="383">
                  <c:v>5.8</c:v>
                </c:pt>
                <c:pt idx="384">
                  <c:v>8.6</c:v>
                </c:pt>
                <c:pt idx="385">
                  <c:v>8.6</c:v>
                </c:pt>
                <c:pt idx="386">
                  <c:v>11.2</c:v>
                </c:pt>
                <c:pt idx="387">
                  <c:v>11.2</c:v>
                </c:pt>
                <c:pt idx="388">
                  <c:v>7.6</c:v>
                </c:pt>
                <c:pt idx="389">
                  <c:v>7.6</c:v>
                </c:pt>
                <c:pt idx="390">
                  <c:v>5.4</c:v>
                </c:pt>
                <c:pt idx="391">
                  <c:v>14</c:v>
                </c:pt>
                <c:pt idx="392">
                  <c:v>14</c:v>
                </c:pt>
                <c:pt idx="393">
                  <c:v>10.4</c:v>
                </c:pt>
                <c:pt idx="394">
                  <c:v>10.4</c:v>
                </c:pt>
                <c:pt idx="395">
                  <c:v>7.9</c:v>
                </c:pt>
                <c:pt idx="396">
                  <c:v>7.9</c:v>
                </c:pt>
                <c:pt idx="397">
                  <c:v>10.1</c:v>
                </c:pt>
                <c:pt idx="398">
                  <c:v>10.1</c:v>
                </c:pt>
                <c:pt idx="399">
                  <c:v>8.3000000000000007</c:v>
                </c:pt>
                <c:pt idx="400">
                  <c:v>8.3000000000000007</c:v>
                </c:pt>
                <c:pt idx="401">
                  <c:v>7.6</c:v>
                </c:pt>
                <c:pt idx="402">
                  <c:v>7.6</c:v>
                </c:pt>
                <c:pt idx="403">
                  <c:v>7.2</c:v>
                </c:pt>
                <c:pt idx="404">
                  <c:v>7.2</c:v>
                </c:pt>
                <c:pt idx="405">
                  <c:v>5</c:v>
                </c:pt>
                <c:pt idx="406">
                  <c:v>5</c:v>
                </c:pt>
                <c:pt idx="407">
                  <c:v>7.2</c:v>
                </c:pt>
                <c:pt idx="408">
                  <c:v>7.2</c:v>
                </c:pt>
                <c:pt idx="409">
                  <c:v>11.5</c:v>
                </c:pt>
                <c:pt idx="410">
                  <c:v>11.5</c:v>
                </c:pt>
                <c:pt idx="411">
                  <c:v>9.6999999999999993</c:v>
                </c:pt>
                <c:pt idx="412">
                  <c:v>9.6999999999999993</c:v>
                </c:pt>
                <c:pt idx="413">
                  <c:v>7.6</c:v>
                </c:pt>
                <c:pt idx="414">
                  <c:v>7.6</c:v>
                </c:pt>
                <c:pt idx="415">
                  <c:v>11.5</c:v>
                </c:pt>
                <c:pt idx="416">
                  <c:v>11.5</c:v>
                </c:pt>
                <c:pt idx="417">
                  <c:v>11.5</c:v>
                </c:pt>
                <c:pt idx="418">
                  <c:v>16.899999999999999</c:v>
                </c:pt>
                <c:pt idx="419">
                  <c:v>16.899999999999999</c:v>
                </c:pt>
                <c:pt idx="420">
                  <c:v>11.5</c:v>
                </c:pt>
                <c:pt idx="421">
                  <c:v>11.5</c:v>
                </c:pt>
                <c:pt idx="422">
                  <c:v>15.1</c:v>
                </c:pt>
                <c:pt idx="423">
                  <c:v>15.1</c:v>
                </c:pt>
                <c:pt idx="424">
                  <c:v>24.1</c:v>
                </c:pt>
                <c:pt idx="425">
                  <c:v>24.1</c:v>
                </c:pt>
                <c:pt idx="426">
                  <c:v>13.3</c:v>
                </c:pt>
                <c:pt idx="427">
                  <c:v>13.3</c:v>
                </c:pt>
                <c:pt idx="428">
                  <c:v>13.3</c:v>
                </c:pt>
                <c:pt idx="429">
                  <c:v>13.3</c:v>
                </c:pt>
                <c:pt idx="430">
                  <c:v>12.6</c:v>
                </c:pt>
                <c:pt idx="431">
                  <c:v>12.6</c:v>
                </c:pt>
                <c:pt idx="432">
                  <c:v>13.7</c:v>
                </c:pt>
                <c:pt idx="433">
                  <c:v>13.7</c:v>
                </c:pt>
                <c:pt idx="434">
                  <c:v>13.7</c:v>
                </c:pt>
                <c:pt idx="435">
                  <c:v>13.7</c:v>
                </c:pt>
                <c:pt idx="436">
                  <c:v>8.6</c:v>
                </c:pt>
                <c:pt idx="437">
                  <c:v>8.6</c:v>
                </c:pt>
                <c:pt idx="438">
                  <c:v>8.6</c:v>
                </c:pt>
                <c:pt idx="439">
                  <c:v>8.6</c:v>
                </c:pt>
                <c:pt idx="440">
                  <c:v>11.5</c:v>
                </c:pt>
                <c:pt idx="441">
                  <c:v>11.5</c:v>
                </c:pt>
                <c:pt idx="442">
                  <c:v>10.1</c:v>
                </c:pt>
                <c:pt idx="443">
                  <c:v>10.1</c:v>
                </c:pt>
                <c:pt idx="444">
                  <c:v>15.1</c:v>
                </c:pt>
                <c:pt idx="445">
                  <c:v>15.1</c:v>
                </c:pt>
                <c:pt idx="446">
                  <c:v>15.5</c:v>
                </c:pt>
                <c:pt idx="447">
                  <c:v>13.7</c:v>
                </c:pt>
                <c:pt idx="448">
                  <c:v>13.7</c:v>
                </c:pt>
                <c:pt idx="449">
                  <c:v>14</c:v>
                </c:pt>
                <c:pt idx="450">
                  <c:v>14</c:v>
                </c:pt>
                <c:pt idx="451">
                  <c:v>15.5</c:v>
                </c:pt>
                <c:pt idx="452">
                  <c:v>15.5</c:v>
                </c:pt>
                <c:pt idx="453">
                  <c:v>13.3</c:v>
                </c:pt>
                <c:pt idx="454">
                  <c:v>13.3</c:v>
                </c:pt>
                <c:pt idx="455">
                  <c:v>19.100000000000001</c:v>
                </c:pt>
                <c:pt idx="456">
                  <c:v>19.100000000000001</c:v>
                </c:pt>
                <c:pt idx="457">
                  <c:v>16.600000000000001</c:v>
                </c:pt>
                <c:pt idx="458">
                  <c:v>16.600000000000001</c:v>
                </c:pt>
                <c:pt idx="459">
                  <c:v>16.600000000000001</c:v>
                </c:pt>
                <c:pt idx="460">
                  <c:v>16.600000000000001</c:v>
                </c:pt>
                <c:pt idx="461">
                  <c:v>17.3</c:v>
                </c:pt>
                <c:pt idx="462">
                  <c:v>17.3</c:v>
                </c:pt>
                <c:pt idx="463">
                  <c:v>23</c:v>
                </c:pt>
                <c:pt idx="464">
                  <c:v>23</c:v>
                </c:pt>
                <c:pt idx="465">
                  <c:v>16.600000000000001</c:v>
                </c:pt>
                <c:pt idx="466">
                  <c:v>16.600000000000001</c:v>
                </c:pt>
                <c:pt idx="467">
                  <c:v>18.399999999999999</c:v>
                </c:pt>
                <c:pt idx="468">
                  <c:v>18.399999999999999</c:v>
                </c:pt>
                <c:pt idx="469">
                  <c:v>24.8</c:v>
                </c:pt>
                <c:pt idx="470">
                  <c:v>24.8</c:v>
                </c:pt>
                <c:pt idx="471">
                  <c:v>24.5</c:v>
                </c:pt>
                <c:pt idx="472">
                  <c:v>24.5</c:v>
                </c:pt>
                <c:pt idx="473">
                  <c:v>24.5</c:v>
                </c:pt>
                <c:pt idx="474">
                  <c:v>31</c:v>
                </c:pt>
                <c:pt idx="475">
                  <c:v>31</c:v>
                </c:pt>
                <c:pt idx="476">
                  <c:v>14.8</c:v>
                </c:pt>
                <c:pt idx="477">
                  <c:v>14.8</c:v>
                </c:pt>
                <c:pt idx="478">
                  <c:v>17.3</c:v>
                </c:pt>
                <c:pt idx="479">
                  <c:v>17.3</c:v>
                </c:pt>
                <c:pt idx="480">
                  <c:v>19.399999999999999</c:v>
                </c:pt>
                <c:pt idx="481">
                  <c:v>19.399999999999999</c:v>
                </c:pt>
                <c:pt idx="482">
                  <c:v>18.7</c:v>
                </c:pt>
                <c:pt idx="483">
                  <c:v>18.7</c:v>
                </c:pt>
                <c:pt idx="484">
                  <c:v>15.8</c:v>
                </c:pt>
                <c:pt idx="485">
                  <c:v>15.8</c:v>
                </c:pt>
                <c:pt idx="486">
                  <c:v>13</c:v>
                </c:pt>
                <c:pt idx="487">
                  <c:v>13</c:v>
                </c:pt>
                <c:pt idx="488">
                  <c:v>14</c:v>
                </c:pt>
                <c:pt idx="489">
                  <c:v>14</c:v>
                </c:pt>
                <c:pt idx="490">
                  <c:v>16.600000000000001</c:v>
                </c:pt>
                <c:pt idx="491">
                  <c:v>16.600000000000001</c:v>
                </c:pt>
                <c:pt idx="492">
                  <c:v>20.9</c:v>
                </c:pt>
                <c:pt idx="493">
                  <c:v>20.9</c:v>
                </c:pt>
                <c:pt idx="494">
                  <c:v>16.600000000000001</c:v>
                </c:pt>
                <c:pt idx="495">
                  <c:v>16.600000000000001</c:v>
                </c:pt>
                <c:pt idx="496">
                  <c:v>17.3</c:v>
                </c:pt>
                <c:pt idx="497">
                  <c:v>17.3</c:v>
                </c:pt>
                <c:pt idx="498">
                  <c:v>8.3000000000000007</c:v>
                </c:pt>
                <c:pt idx="499">
                  <c:v>8.3000000000000007</c:v>
                </c:pt>
                <c:pt idx="500">
                  <c:v>13.7</c:v>
                </c:pt>
                <c:pt idx="501">
                  <c:v>13.7</c:v>
                </c:pt>
                <c:pt idx="502">
                  <c:v>15.5</c:v>
                </c:pt>
                <c:pt idx="503">
                  <c:v>12.6</c:v>
                </c:pt>
                <c:pt idx="504">
                  <c:v>12.6</c:v>
                </c:pt>
                <c:pt idx="505">
                  <c:v>22.7</c:v>
                </c:pt>
                <c:pt idx="506">
                  <c:v>22.7</c:v>
                </c:pt>
                <c:pt idx="507">
                  <c:v>14.8</c:v>
                </c:pt>
                <c:pt idx="508">
                  <c:v>14.8</c:v>
                </c:pt>
                <c:pt idx="509">
                  <c:v>19.399999999999999</c:v>
                </c:pt>
                <c:pt idx="510">
                  <c:v>19.399999999999999</c:v>
                </c:pt>
                <c:pt idx="511">
                  <c:v>14</c:v>
                </c:pt>
                <c:pt idx="512">
                  <c:v>14</c:v>
                </c:pt>
                <c:pt idx="513">
                  <c:v>14.8</c:v>
                </c:pt>
                <c:pt idx="514">
                  <c:v>14.8</c:v>
                </c:pt>
                <c:pt idx="515">
                  <c:v>15.1</c:v>
                </c:pt>
                <c:pt idx="516">
                  <c:v>15.1</c:v>
                </c:pt>
                <c:pt idx="517">
                  <c:v>15.8</c:v>
                </c:pt>
                <c:pt idx="518">
                  <c:v>15.8</c:v>
                </c:pt>
                <c:pt idx="519">
                  <c:v>13.7</c:v>
                </c:pt>
                <c:pt idx="520">
                  <c:v>13.7</c:v>
                </c:pt>
                <c:pt idx="521">
                  <c:v>10.1</c:v>
                </c:pt>
                <c:pt idx="522">
                  <c:v>10.1</c:v>
                </c:pt>
                <c:pt idx="523">
                  <c:v>9.6999999999999993</c:v>
                </c:pt>
                <c:pt idx="524">
                  <c:v>9.6999999999999993</c:v>
                </c:pt>
                <c:pt idx="525">
                  <c:v>11.2</c:v>
                </c:pt>
                <c:pt idx="526">
                  <c:v>11.2</c:v>
                </c:pt>
                <c:pt idx="527">
                  <c:v>13.7</c:v>
                </c:pt>
                <c:pt idx="528">
                  <c:v>13.7</c:v>
                </c:pt>
                <c:pt idx="529">
                  <c:v>13.7</c:v>
                </c:pt>
                <c:pt idx="530">
                  <c:v>12.2</c:v>
                </c:pt>
                <c:pt idx="531">
                  <c:v>12.2</c:v>
                </c:pt>
                <c:pt idx="532">
                  <c:v>15.5</c:v>
                </c:pt>
                <c:pt idx="533">
                  <c:v>15.5</c:v>
                </c:pt>
                <c:pt idx="534">
                  <c:v>13.3</c:v>
                </c:pt>
                <c:pt idx="535">
                  <c:v>13.3</c:v>
                </c:pt>
                <c:pt idx="536">
                  <c:v>13.7</c:v>
                </c:pt>
                <c:pt idx="537">
                  <c:v>13.7</c:v>
                </c:pt>
                <c:pt idx="538">
                  <c:v>18.399999999999999</c:v>
                </c:pt>
                <c:pt idx="539">
                  <c:v>18.399999999999999</c:v>
                </c:pt>
                <c:pt idx="540">
                  <c:v>18</c:v>
                </c:pt>
                <c:pt idx="541">
                  <c:v>18</c:v>
                </c:pt>
                <c:pt idx="542">
                  <c:v>11.2</c:v>
                </c:pt>
                <c:pt idx="543">
                  <c:v>11.2</c:v>
                </c:pt>
                <c:pt idx="544">
                  <c:v>12.2</c:v>
                </c:pt>
                <c:pt idx="545">
                  <c:v>12.2</c:v>
                </c:pt>
                <c:pt idx="546">
                  <c:v>13.3</c:v>
                </c:pt>
                <c:pt idx="547">
                  <c:v>13.3</c:v>
                </c:pt>
                <c:pt idx="548">
                  <c:v>24.1</c:v>
                </c:pt>
                <c:pt idx="549">
                  <c:v>24.1</c:v>
                </c:pt>
                <c:pt idx="550">
                  <c:v>13.7</c:v>
                </c:pt>
                <c:pt idx="551">
                  <c:v>13.7</c:v>
                </c:pt>
                <c:pt idx="552">
                  <c:v>15.5</c:v>
                </c:pt>
                <c:pt idx="553">
                  <c:v>15.5</c:v>
                </c:pt>
                <c:pt idx="554">
                  <c:v>16.2</c:v>
                </c:pt>
                <c:pt idx="555">
                  <c:v>16.2</c:v>
                </c:pt>
                <c:pt idx="556">
                  <c:v>12.6</c:v>
                </c:pt>
                <c:pt idx="557">
                  <c:v>12.6</c:v>
                </c:pt>
                <c:pt idx="558">
                  <c:v>9.6999999999999993</c:v>
                </c:pt>
                <c:pt idx="559">
                  <c:v>12.2</c:v>
                </c:pt>
                <c:pt idx="560">
                  <c:v>12.2</c:v>
                </c:pt>
                <c:pt idx="561">
                  <c:v>12.2</c:v>
                </c:pt>
                <c:pt idx="562">
                  <c:v>12.2</c:v>
                </c:pt>
                <c:pt idx="563">
                  <c:v>12.6</c:v>
                </c:pt>
                <c:pt idx="564">
                  <c:v>12.6</c:v>
                </c:pt>
                <c:pt idx="565">
                  <c:v>13</c:v>
                </c:pt>
                <c:pt idx="566">
                  <c:v>13</c:v>
                </c:pt>
                <c:pt idx="567">
                  <c:v>8.3000000000000007</c:v>
                </c:pt>
                <c:pt idx="568">
                  <c:v>8.3000000000000007</c:v>
                </c:pt>
                <c:pt idx="569">
                  <c:v>6.5</c:v>
                </c:pt>
                <c:pt idx="570">
                  <c:v>6.5</c:v>
                </c:pt>
                <c:pt idx="571">
                  <c:v>11.2</c:v>
                </c:pt>
                <c:pt idx="572">
                  <c:v>11.2</c:v>
                </c:pt>
                <c:pt idx="573">
                  <c:v>7.6</c:v>
                </c:pt>
                <c:pt idx="574">
                  <c:v>7.6</c:v>
                </c:pt>
                <c:pt idx="575">
                  <c:v>6.1</c:v>
                </c:pt>
                <c:pt idx="576">
                  <c:v>6.1</c:v>
                </c:pt>
                <c:pt idx="577">
                  <c:v>7.6</c:v>
                </c:pt>
                <c:pt idx="578">
                  <c:v>7.6</c:v>
                </c:pt>
                <c:pt idx="579">
                  <c:v>6.1</c:v>
                </c:pt>
                <c:pt idx="580">
                  <c:v>6.1</c:v>
                </c:pt>
                <c:pt idx="581">
                  <c:v>7.2</c:v>
                </c:pt>
                <c:pt idx="582">
                  <c:v>7.2</c:v>
                </c:pt>
                <c:pt idx="583">
                  <c:v>7.2</c:v>
                </c:pt>
                <c:pt idx="584">
                  <c:v>8.3000000000000007</c:v>
                </c:pt>
                <c:pt idx="585">
                  <c:v>8.3000000000000007</c:v>
                </c:pt>
                <c:pt idx="586">
                  <c:v>5.4</c:v>
                </c:pt>
                <c:pt idx="587">
                  <c:v>5.4</c:v>
                </c:pt>
                <c:pt idx="588">
                  <c:v>6.1</c:v>
                </c:pt>
                <c:pt idx="589">
                  <c:v>6.1</c:v>
                </c:pt>
                <c:pt idx="590">
                  <c:v>8.3000000000000007</c:v>
                </c:pt>
                <c:pt idx="591">
                  <c:v>8.3000000000000007</c:v>
                </c:pt>
                <c:pt idx="592">
                  <c:v>6.1</c:v>
                </c:pt>
                <c:pt idx="593">
                  <c:v>6.1</c:v>
                </c:pt>
                <c:pt idx="594">
                  <c:v>6.5</c:v>
                </c:pt>
                <c:pt idx="595">
                  <c:v>6.5</c:v>
                </c:pt>
                <c:pt idx="596">
                  <c:v>6.5</c:v>
                </c:pt>
                <c:pt idx="597">
                  <c:v>6.5</c:v>
                </c:pt>
                <c:pt idx="598">
                  <c:v>8.3000000000000007</c:v>
                </c:pt>
                <c:pt idx="599">
                  <c:v>8.3000000000000007</c:v>
                </c:pt>
                <c:pt idx="600">
                  <c:v>5</c:v>
                </c:pt>
                <c:pt idx="601">
                  <c:v>5</c:v>
                </c:pt>
                <c:pt idx="602">
                  <c:v>7.2</c:v>
                </c:pt>
                <c:pt idx="603">
                  <c:v>7.2</c:v>
                </c:pt>
                <c:pt idx="604">
                  <c:v>9</c:v>
                </c:pt>
                <c:pt idx="605">
                  <c:v>9</c:v>
                </c:pt>
                <c:pt idx="606">
                  <c:v>9.6999999999999993</c:v>
                </c:pt>
                <c:pt idx="607">
                  <c:v>9.6999999999999993</c:v>
                </c:pt>
                <c:pt idx="608">
                  <c:v>12.6</c:v>
                </c:pt>
                <c:pt idx="609">
                  <c:v>12.6</c:v>
                </c:pt>
                <c:pt idx="610">
                  <c:v>11.2</c:v>
                </c:pt>
                <c:pt idx="611">
                  <c:v>11.2</c:v>
                </c:pt>
                <c:pt idx="612">
                  <c:v>8.6</c:v>
                </c:pt>
                <c:pt idx="613">
                  <c:v>10.1</c:v>
                </c:pt>
                <c:pt idx="614">
                  <c:v>10.1</c:v>
                </c:pt>
                <c:pt idx="615">
                  <c:v>13.7</c:v>
                </c:pt>
                <c:pt idx="616">
                  <c:v>13.7</c:v>
                </c:pt>
                <c:pt idx="617">
                  <c:v>16.600000000000001</c:v>
                </c:pt>
                <c:pt idx="618">
                  <c:v>16.600000000000001</c:v>
                </c:pt>
                <c:pt idx="619">
                  <c:v>7.2</c:v>
                </c:pt>
                <c:pt idx="620">
                  <c:v>7.2</c:v>
                </c:pt>
                <c:pt idx="621">
                  <c:v>10.4</c:v>
                </c:pt>
                <c:pt idx="622">
                  <c:v>10.4</c:v>
                </c:pt>
                <c:pt idx="623">
                  <c:v>9</c:v>
                </c:pt>
                <c:pt idx="624">
                  <c:v>9</c:v>
                </c:pt>
                <c:pt idx="625">
                  <c:v>7.2</c:v>
                </c:pt>
                <c:pt idx="626">
                  <c:v>7.2</c:v>
                </c:pt>
                <c:pt idx="627">
                  <c:v>16.2</c:v>
                </c:pt>
                <c:pt idx="628">
                  <c:v>16.2</c:v>
                </c:pt>
                <c:pt idx="629">
                  <c:v>14.8</c:v>
                </c:pt>
                <c:pt idx="630">
                  <c:v>14.8</c:v>
                </c:pt>
                <c:pt idx="631">
                  <c:v>6.5</c:v>
                </c:pt>
                <c:pt idx="632">
                  <c:v>6.5</c:v>
                </c:pt>
                <c:pt idx="633">
                  <c:v>10.4</c:v>
                </c:pt>
                <c:pt idx="634">
                  <c:v>10.4</c:v>
                </c:pt>
                <c:pt idx="635">
                  <c:v>13.3</c:v>
                </c:pt>
                <c:pt idx="636">
                  <c:v>13.3</c:v>
                </c:pt>
                <c:pt idx="637">
                  <c:v>12.2</c:v>
                </c:pt>
                <c:pt idx="638">
                  <c:v>12.2</c:v>
                </c:pt>
                <c:pt idx="639">
                  <c:v>18.399999999999999</c:v>
                </c:pt>
                <c:pt idx="640">
                  <c:v>18.399999999999999</c:v>
                </c:pt>
                <c:pt idx="641">
                  <c:v>18.399999999999999</c:v>
                </c:pt>
                <c:pt idx="642">
                  <c:v>11.2</c:v>
                </c:pt>
                <c:pt idx="643">
                  <c:v>11.2</c:v>
                </c:pt>
                <c:pt idx="644">
                  <c:v>9.4</c:v>
                </c:pt>
                <c:pt idx="645">
                  <c:v>9.4</c:v>
                </c:pt>
                <c:pt idx="646">
                  <c:v>7.6</c:v>
                </c:pt>
                <c:pt idx="647">
                  <c:v>7.6</c:v>
                </c:pt>
                <c:pt idx="648">
                  <c:v>9.6999999999999993</c:v>
                </c:pt>
                <c:pt idx="649">
                  <c:v>9.6999999999999993</c:v>
                </c:pt>
                <c:pt idx="650">
                  <c:v>11.2</c:v>
                </c:pt>
                <c:pt idx="651">
                  <c:v>11.2</c:v>
                </c:pt>
                <c:pt idx="652">
                  <c:v>8.6</c:v>
                </c:pt>
                <c:pt idx="653">
                  <c:v>8.6</c:v>
                </c:pt>
                <c:pt idx="654">
                  <c:v>5.8</c:v>
                </c:pt>
                <c:pt idx="655">
                  <c:v>5.8</c:v>
                </c:pt>
                <c:pt idx="656">
                  <c:v>18</c:v>
                </c:pt>
                <c:pt idx="657">
                  <c:v>18</c:v>
                </c:pt>
                <c:pt idx="658">
                  <c:v>14.4</c:v>
                </c:pt>
                <c:pt idx="659">
                  <c:v>14.4</c:v>
                </c:pt>
                <c:pt idx="660">
                  <c:v>11.2</c:v>
                </c:pt>
                <c:pt idx="661">
                  <c:v>11.2</c:v>
                </c:pt>
                <c:pt idx="662">
                  <c:v>13.3</c:v>
                </c:pt>
                <c:pt idx="663">
                  <c:v>13.3</c:v>
                </c:pt>
                <c:pt idx="664">
                  <c:v>7.6</c:v>
                </c:pt>
                <c:pt idx="665">
                  <c:v>7.6</c:v>
                </c:pt>
                <c:pt idx="666">
                  <c:v>10.8</c:v>
                </c:pt>
                <c:pt idx="667">
                  <c:v>10.8</c:v>
                </c:pt>
                <c:pt idx="668">
                  <c:v>12.2</c:v>
                </c:pt>
                <c:pt idx="669">
                  <c:v>12.2</c:v>
                </c:pt>
                <c:pt idx="670">
                  <c:v>12.6</c:v>
                </c:pt>
                <c:pt idx="671">
                  <c:v>12.6</c:v>
                </c:pt>
                <c:pt idx="672">
                  <c:v>6.8</c:v>
                </c:pt>
                <c:pt idx="673">
                  <c:v>12.2</c:v>
                </c:pt>
                <c:pt idx="674">
                  <c:v>12.2</c:v>
                </c:pt>
                <c:pt idx="675">
                  <c:v>6.5</c:v>
                </c:pt>
                <c:pt idx="676">
                  <c:v>6.5</c:v>
                </c:pt>
                <c:pt idx="677">
                  <c:v>11.9</c:v>
                </c:pt>
                <c:pt idx="678">
                  <c:v>11.9</c:v>
                </c:pt>
                <c:pt idx="679">
                  <c:v>11.5</c:v>
                </c:pt>
                <c:pt idx="680">
                  <c:v>11.5</c:v>
                </c:pt>
                <c:pt idx="681">
                  <c:v>11.5</c:v>
                </c:pt>
                <c:pt idx="682">
                  <c:v>11.5</c:v>
                </c:pt>
                <c:pt idx="683">
                  <c:v>14</c:v>
                </c:pt>
                <c:pt idx="684">
                  <c:v>14</c:v>
                </c:pt>
                <c:pt idx="685">
                  <c:v>13.3</c:v>
                </c:pt>
                <c:pt idx="686">
                  <c:v>13.3</c:v>
                </c:pt>
                <c:pt idx="687">
                  <c:v>14.8</c:v>
                </c:pt>
                <c:pt idx="688">
                  <c:v>14.8</c:v>
                </c:pt>
                <c:pt idx="689">
                  <c:v>10.8</c:v>
                </c:pt>
                <c:pt idx="690">
                  <c:v>10.8</c:v>
                </c:pt>
                <c:pt idx="691">
                  <c:v>18.7</c:v>
                </c:pt>
                <c:pt idx="692">
                  <c:v>18.7</c:v>
                </c:pt>
                <c:pt idx="693">
                  <c:v>17.600000000000001</c:v>
                </c:pt>
                <c:pt idx="694">
                  <c:v>17.600000000000001</c:v>
                </c:pt>
                <c:pt idx="695">
                  <c:v>17.600000000000001</c:v>
                </c:pt>
                <c:pt idx="696">
                  <c:v>17.600000000000001</c:v>
                </c:pt>
                <c:pt idx="697">
                  <c:v>17.600000000000001</c:v>
                </c:pt>
                <c:pt idx="698">
                  <c:v>22.7</c:v>
                </c:pt>
                <c:pt idx="699">
                  <c:v>22.7</c:v>
                </c:pt>
                <c:pt idx="700">
                  <c:v>12.6</c:v>
                </c:pt>
                <c:pt idx="701">
                  <c:v>12.6</c:v>
                </c:pt>
                <c:pt idx="702">
                  <c:v>15.1</c:v>
                </c:pt>
                <c:pt idx="703">
                  <c:v>15.1</c:v>
                </c:pt>
                <c:pt idx="704">
                  <c:v>12.2</c:v>
                </c:pt>
                <c:pt idx="705">
                  <c:v>12.2</c:v>
                </c:pt>
                <c:pt idx="706">
                  <c:v>15.5</c:v>
                </c:pt>
                <c:pt idx="707">
                  <c:v>15.5</c:v>
                </c:pt>
                <c:pt idx="708">
                  <c:v>18.7</c:v>
                </c:pt>
                <c:pt idx="709">
                  <c:v>18.7</c:v>
                </c:pt>
                <c:pt idx="710">
                  <c:v>25.9</c:v>
                </c:pt>
                <c:pt idx="711">
                  <c:v>25.9</c:v>
                </c:pt>
                <c:pt idx="712">
                  <c:v>14</c:v>
                </c:pt>
                <c:pt idx="713">
                  <c:v>14</c:v>
                </c:pt>
                <c:pt idx="714">
                  <c:v>15.5</c:v>
                </c:pt>
                <c:pt idx="715">
                  <c:v>15.5</c:v>
                </c:pt>
                <c:pt idx="716">
                  <c:v>23.4</c:v>
                </c:pt>
                <c:pt idx="717">
                  <c:v>23.4</c:v>
                </c:pt>
                <c:pt idx="718">
                  <c:v>10.8</c:v>
                </c:pt>
                <c:pt idx="719">
                  <c:v>10.8</c:v>
                </c:pt>
                <c:pt idx="720">
                  <c:v>22.7</c:v>
                </c:pt>
                <c:pt idx="721">
                  <c:v>22.7</c:v>
                </c:pt>
                <c:pt idx="722">
                  <c:v>24.5</c:v>
                </c:pt>
                <c:pt idx="723">
                  <c:v>24.5</c:v>
                </c:pt>
                <c:pt idx="724">
                  <c:v>11.2</c:v>
                </c:pt>
                <c:pt idx="725">
                  <c:v>18.7</c:v>
                </c:pt>
                <c:pt idx="726">
                  <c:v>18.7</c:v>
                </c:pt>
                <c:pt idx="727">
                  <c:v>15.1</c:v>
                </c:pt>
                <c:pt idx="728">
                  <c:v>15.1</c:v>
                </c:pt>
                <c:pt idx="729">
                  <c:v>14.4</c:v>
                </c:pt>
                <c:pt idx="730">
                  <c:v>14.4</c:v>
                </c:pt>
                <c:pt idx="731">
                  <c:v>18</c:v>
                </c:pt>
                <c:pt idx="732">
                  <c:v>18</c:v>
                </c:pt>
                <c:pt idx="733">
                  <c:v>13.3</c:v>
                </c:pt>
                <c:pt idx="734">
                  <c:v>13.3</c:v>
                </c:pt>
                <c:pt idx="735">
                  <c:v>16.600000000000001</c:v>
                </c:pt>
                <c:pt idx="736">
                  <c:v>16.600000000000001</c:v>
                </c:pt>
                <c:pt idx="737">
                  <c:v>12.6</c:v>
                </c:pt>
                <c:pt idx="738">
                  <c:v>12.6</c:v>
                </c:pt>
                <c:pt idx="739">
                  <c:v>27.7</c:v>
                </c:pt>
                <c:pt idx="740">
                  <c:v>27.7</c:v>
                </c:pt>
                <c:pt idx="741">
                  <c:v>25.2</c:v>
                </c:pt>
                <c:pt idx="742">
                  <c:v>25.2</c:v>
                </c:pt>
                <c:pt idx="743">
                  <c:v>20.5</c:v>
                </c:pt>
                <c:pt idx="744">
                  <c:v>20.5</c:v>
                </c:pt>
                <c:pt idx="745">
                  <c:v>16.2</c:v>
                </c:pt>
                <c:pt idx="746">
                  <c:v>16.2</c:v>
                </c:pt>
                <c:pt idx="747">
                  <c:v>23.8</c:v>
                </c:pt>
                <c:pt idx="748">
                  <c:v>23.8</c:v>
                </c:pt>
                <c:pt idx="749">
                  <c:v>11.9</c:v>
                </c:pt>
                <c:pt idx="750">
                  <c:v>11.9</c:v>
                </c:pt>
                <c:pt idx="751">
                  <c:v>11.9</c:v>
                </c:pt>
                <c:pt idx="752">
                  <c:v>19.100000000000001</c:v>
                </c:pt>
                <c:pt idx="753">
                  <c:v>19.100000000000001</c:v>
                </c:pt>
                <c:pt idx="754">
                  <c:v>23</c:v>
                </c:pt>
                <c:pt idx="755">
                  <c:v>23</c:v>
                </c:pt>
                <c:pt idx="756">
                  <c:v>25.2</c:v>
                </c:pt>
                <c:pt idx="757">
                  <c:v>25.2</c:v>
                </c:pt>
                <c:pt idx="758">
                  <c:v>15.5</c:v>
                </c:pt>
                <c:pt idx="759">
                  <c:v>15.5</c:v>
                </c:pt>
                <c:pt idx="760">
                  <c:v>25.2</c:v>
                </c:pt>
                <c:pt idx="761">
                  <c:v>25.2</c:v>
                </c:pt>
                <c:pt idx="762">
                  <c:v>25.2</c:v>
                </c:pt>
                <c:pt idx="763">
                  <c:v>25.2</c:v>
                </c:pt>
                <c:pt idx="764">
                  <c:v>18.7</c:v>
                </c:pt>
                <c:pt idx="765">
                  <c:v>18.7</c:v>
                </c:pt>
                <c:pt idx="766">
                  <c:v>11.5</c:v>
                </c:pt>
                <c:pt idx="767">
                  <c:v>11.5</c:v>
                </c:pt>
                <c:pt idx="768">
                  <c:v>16.2</c:v>
                </c:pt>
                <c:pt idx="769">
                  <c:v>16.2</c:v>
                </c:pt>
                <c:pt idx="770">
                  <c:v>18.7</c:v>
                </c:pt>
                <c:pt idx="771">
                  <c:v>18.7</c:v>
                </c:pt>
                <c:pt idx="772">
                  <c:v>21.2</c:v>
                </c:pt>
                <c:pt idx="773">
                  <c:v>21.2</c:v>
                </c:pt>
                <c:pt idx="774">
                  <c:v>15.5</c:v>
                </c:pt>
                <c:pt idx="775">
                  <c:v>15.5</c:v>
                </c:pt>
                <c:pt idx="776">
                  <c:v>24.5</c:v>
                </c:pt>
                <c:pt idx="777">
                  <c:v>24.5</c:v>
                </c:pt>
                <c:pt idx="778">
                  <c:v>23.8</c:v>
                </c:pt>
                <c:pt idx="779">
                  <c:v>23.8</c:v>
                </c:pt>
                <c:pt idx="780">
                  <c:v>20.5</c:v>
                </c:pt>
                <c:pt idx="781">
                  <c:v>22</c:v>
                </c:pt>
                <c:pt idx="782">
                  <c:v>22</c:v>
                </c:pt>
                <c:pt idx="783">
                  <c:v>22</c:v>
                </c:pt>
                <c:pt idx="784">
                  <c:v>22</c:v>
                </c:pt>
                <c:pt idx="785">
                  <c:v>31.7</c:v>
                </c:pt>
                <c:pt idx="786">
                  <c:v>31.7</c:v>
                </c:pt>
                <c:pt idx="787">
                  <c:v>19.399999999999999</c:v>
                </c:pt>
                <c:pt idx="788">
                  <c:v>19.399999999999999</c:v>
                </c:pt>
                <c:pt idx="789">
                  <c:v>22.7</c:v>
                </c:pt>
                <c:pt idx="790">
                  <c:v>22.7</c:v>
                </c:pt>
                <c:pt idx="791">
                  <c:v>18.7</c:v>
                </c:pt>
                <c:pt idx="792">
                  <c:v>18.7</c:v>
                </c:pt>
                <c:pt idx="793">
                  <c:v>15.1</c:v>
                </c:pt>
                <c:pt idx="794">
                  <c:v>15.1</c:v>
                </c:pt>
                <c:pt idx="795">
                  <c:v>32.4</c:v>
                </c:pt>
                <c:pt idx="796">
                  <c:v>32.4</c:v>
                </c:pt>
                <c:pt idx="797">
                  <c:v>15.8</c:v>
                </c:pt>
                <c:pt idx="798">
                  <c:v>15.8</c:v>
                </c:pt>
                <c:pt idx="799">
                  <c:v>18.7</c:v>
                </c:pt>
                <c:pt idx="800">
                  <c:v>18.7</c:v>
                </c:pt>
                <c:pt idx="801">
                  <c:v>32.799999999999997</c:v>
                </c:pt>
                <c:pt idx="802">
                  <c:v>32.799999999999997</c:v>
                </c:pt>
                <c:pt idx="803">
                  <c:v>20.5</c:v>
                </c:pt>
                <c:pt idx="804">
                  <c:v>20.5</c:v>
                </c:pt>
                <c:pt idx="805">
                  <c:v>20.5</c:v>
                </c:pt>
                <c:pt idx="806">
                  <c:v>24.5</c:v>
                </c:pt>
                <c:pt idx="807">
                  <c:v>24.5</c:v>
                </c:pt>
                <c:pt idx="808">
                  <c:v>14</c:v>
                </c:pt>
                <c:pt idx="809">
                  <c:v>14</c:v>
                </c:pt>
                <c:pt idx="810">
                  <c:v>16.600000000000001</c:v>
                </c:pt>
                <c:pt idx="811">
                  <c:v>16.600000000000001</c:v>
                </c:pt>
                <c:pt idx="812">
                  <c:v>24.5</c:v>
                </c:pt>
                <c:pt idx="813">
                  <c:v>24.5</c:v>
                </c:pt>
                <c:pt idx="814">
                  <c:v>20.9</c:v>
                </c:pt>
                <c:pt idx="815">
                  <c:v>20.9</c:v>
                </c:pt>
                <c:pt idx="816">
                  <c:v>23</c:v>
                </c:pt>
                <c:pt idx="817">
                  <c:v>23</c:v>
                </c:pt>
                <c:pt idx="818">
                  <c:v>24.5</c:v>
                </c:pt>
                <c:pt idx="819">
                  <c:v>24.5</c:v>
                </c:pt>
                <c:pt idx="820">
                  <c:v>29.2</c:v>
                </c:pt>
                <c:pt idx="821">
                  <c:v>29.2</c:v>
                </c:pt>
                <c:pt idx="822">
                  <c:v>28.8</c:v>
                </c:pt>
                <c:pt idx="823">
                  <c:v>28.8</c:v>
                </c:pt>
                <c:pt idx="824">
                  <c:v>18.7</c:v>
                </c:pt>
                <c:pt idx="825">
                  <c:v>18.7</c:v>
                </c:pt>
                <c:pt idx="826">
                  <c:v>33.5</c:v>
                </c:pt>
                <c:pt idx="827">
                  <c:v>33.5</c:v>
                </c:pt>
                <c:pt idx="828">
                  <c:v>22.7</c:v>
                </c:pt>
                <c:pt idx="829">
                  <c:v>22.7</c:v>
                </c:pt>
                <c:pt idx="830">
                  <c:v>28.4</c:v>
                </c:pt>
                <c:pt idx="831">
                  <c:v>28.4</c:v>
                </c:pt>
                <c:pt idx="832">
                  <c:v>23</c:v>
                </c:pt>
                <c:pt idx="833">
                  <c:v>23</c:v>
                </c:pt>
                <c:pt idx="834">
                  <c:v>24.1</c:v>
                </c:pt>
                <c:pt idx="835">
                  <c:v>24.1</c:v>
                </c:pt>
                <c:pt idx="836">
                  <c:v>20.2</c:v>
                </c:pt>
                <c:pt idx="837">
                  <c:v>22</c:v>
                </c:pt>
                <c:pt idx="838">
                  <c:v>22</c:v>
                </c:pt>
                <c:pt idx="839">
                  <c:v>16.2</c:v>
                </c:pt>
                <c:pt idx="840">
                  <c:v>16.2</c:v>
                </c:pt>
                <c:pt idx="841">
                  <c:v>25.2</c:v>
                </c:pt>
                <c:pt idx="842">
                  <c:v>25.2</c:v>
                </c:pt>
                <c:pt idx="843">
                  <c:v>29.5</c:v>
                </c:pt>
                <c:pt idx="844">
                  <c:v>29.5</c:v>
                </c:pt>
                <c:pt idx="845">
                  <c:v>29.2</c:v>
                </c:pt>
                <c:pt idx="846">
                  <c:v>29.2</c:v>
                </c:pt>
                <c:pt idx="847">
                  <c:v>28.8</c:v>
                </c:pt>
                <c:pt idx="848">
                  <c:v>28.8</c:v>
                </c:pt>
                <c:pt idx="849">
                  <c:v>22.7</c:v>
                </c:pt>
                <c:pt idx="850">
                  <c:v>22.7</c:v>
                </c:pt>
                <c:pt idx="851">
                  <c:v>18</c:v>
                </c:pt>
                <c:pt idx="852">
                  <c:v>18</c:v>
                </c:pt>
                <c:pt idx="853">
                  <c:v>27</c:v>
                </c:pt>
                <c:pt idx="854">
                  <c:v>27</c:v>
                </c:pt>
                <c:pt idx="855">
                  <c:v>25.2</c:v>
                </c:pt>
                <c:pt idx="856">
                  <c:v>25.2</c:v>
                </c:pt>
                <c:pt idx="857">
                  <c:v>36</c:v>
                </c:pt>
                <c:pt idx="858">
                  <c:v>36</c:v>
                </c:pt>
                <c:pt idx="859">
                  <c:v>23.4</c:v>
                </c:pt>
                <c:pt idx="860">
                  <c:v>23.4</c:v>
                </c:pt>
                <c:pt idx="861">
                  <c:v>23.4</c:v>
                </c:pt>
                <c:pt idx="862">
                  <c:v>18.7</c:v>
                </c:pt>
                <c:pt idx="863">
                  <c:v>18.7</c:v>
                </c:pt>
                <c:pt idx="864">
                  <c:v>29.9</c:v>
                </c:pt>
                <c:pt idx="865">
                  <c:v>29.9</c:v>
                </c:pt>
                <c:pt idx="866">
                  <c:v>27</c:v>
                </c:pt>
                <c:pt idx="867">
                  <c:v>27</c:v>
                </c:pt>
                <c:pt idx="868">
                  <c:v>22.3</c:v>
                </c:pt>
                <c:pt idx="869">
                  <c:v>22.3</c:v>
                </c:pt>
                <c:pt idx="870">
                  <c:v>26.6</c:v>
                </c:pt>
                <c:pt idx="871">
                  <c:v>26.6</c:v>
                </c:pt>
                <c:pt idx="872">
                  <c:v>22.7</c:v>
                </c:pt>
                <c:pt idx="873">
                  <c:v>22.7</c:v>
                </c:pt>
                <c:pt idx="874">
                  <c:v>28.4</c:v>
                </c:pt>
                <c:pt idx="875">
                  <c:v>28.4</c:v>
                </c:pt>
                <c:pt idx="876">
                  <c:v>26.6</c:v>
                </c:pt>
                <c:pt idx="877">
                  <c:v>26.6</c:v>
                </c:pt>
                <c:pt idx="878">
                  <c:v>19.399999999999999</c:v>
                </c:pt>
                <c:pt idx="879">
                  <c:v>19.399999999999999</c:v>
                </c:pt>
                <c:pt idx="880">
                  <c:v>35.6</c:v>
                </c:pt>
                <c:pt idx="881">
                  <c:v>35.6</c:v>
                </c:pt>
                <c:pt idx="882">
                  <c:v>24.5</c:v>
                </c:pt>
                <c:pt idx="883">
                  <c:v>24.5</c:v>
                </c:pt>
                <c:pt idx="884">
                  <c:v>50</c:v>
                </c:pt>
                <c:pt idx="885">
                  <c:v>50</c:v>
                </c:pt>
                <c:pt idx="886">
                  <c:v>25.2</c:v>
                </c:pt>
                <c:pt idx="887">
                  <c:v>25.2</c:v>
                </c:pt>
                <c:pt idx="888">
                  <c:v>27.7</c:v>
                </c:pt>
                <c:pt idx="889">
                  <c:v>27.7</c:v>
                </c:pt>
                <c:pt idx="890">
                  <c:v>36.4</c:v>
                </c:pt>
                <c:pt idx="891">
                  <c:v>38.5</c:v>
                </c:pt>
                <c:pt idx="892">
                  <c:v>38.5</c:v>
                </c:pt>
                <c:pt idx="893">
                  <c:v>32.4</c:v>
                </c:pt>
                <c:pt idx="894">
                  <c:v>32.4</c:v>
                </c:pt>
                <c:pt idx="895">
                  <c:v>25.6</c:v>
                </c:pt>
                <c:pt idx="896">
                  <c:v>25.6</c:v>
                </c:pt>
                <c:pt idx="897">
                  <c:v>27.7</c:v>
                </c:pt>
                <c:pt idx="898">
                  <c:v>27.7</c:v>
                </c:pt>
                <c:pt idx="899">
                  <c:v>33.1</c:v>
                </c:pt>
                <c:pt idx="900">
                  <c:v>33.1</c:v>
                </c:pt>
                <c:pt idx="901">
                  <c:v>21.2</c:v>
                </c:pt>
                <c:pt idx="902">
                  <c:v>21.2</c:v>
                </c:pt>
                <c:pt idx="903">
                  <c:v>52.6</c:v>
                </c:pt>
                <c:pt idx="904">
                  <c:v>52.6</c:v>
                </c:pt>
                <c:pt idx="905">
                  <c:v>20.5</c:v>
                </c:pt>
                <c:pt idx="906">
                  <c:v>20.5</c:v>
                </c:pt>
                <c:pt idx="907">
                  <c:v>29.9</c:v>
                </c:pt>
                <c:pt idx="908">
                  <c:v>29.9</c:v>
                </c:pt>
                <c:pt idx="909">
                  <c:v>37.799999999999997</c:v>
                </c:pt>
                <c:pt idx="910">
                  <c:v>37.799999999999997</c:v>
                </c:pt>
                <c:pt idx="911">
                  <c:v>36</c:v>
                </c:pt>
                <c:pt idx="912">
                  <c:v>36</c:v>
                </c:pt>
                <c:pt idx="913">
                  <c:v>46.8</c:v>
                </c:pt>
                <c:pt idx="914">
                  <c:v>46.8</c:v>
                </c:pt>
                <c:pt idx="915">
                  <c:v>45</c:v>
                </c:pt>
                <c:pt idx="916">
                  <c:v>45</c:v>
                </c:pt>
                <c:pt idx="917">
                  <c:v>45</c:v>
                </c:pt>
                <c:pt idx="918">
                  <c:v>45</c:v>
                </c:pt>
                <c:pt idx="919">
                  <c:v>45</c:v>
                </c:pt>
                <c:pt idx="920">
                  <c:v>47.9</c:v>
                </c:pt>
                <c:pt idx="921">
                  <c:v>47.9</c:v>
                </c:pt>
                <c:pt idx="922">
                  <c:v>27.4</c:v>
                </c:pt>
                <c:pt idx="923">
                  <c:v>27.4</c:v>
                </c:pt>
                <c:pt idx="924">
                  <c:v>29.9</c:v>
                </c:pt>
                <c:pt idx="925">
                  <c:v>29.9</c:v>
                </c:pt>
                <c:pt idx="926">
                  <c:v>32</c:v>
                </c:pt>
                <c:pt idx="927">
                  <c:v>32</c:v>
                </c:pt>
                <c:pt idx="928">
                  <c:v>66.599999999999994</c:v>
                </c:pt>
                <c:pt idx="929">
                  <c:v>66.599999999999994</c:v>
                </c:pt>
                <c:pt idx="930">
                  <c:v>36</c:v>
                </c:pt>
                <c:pt idx="931">
                  <c:v>36</c:v>
                </c:pt>
                <c:pt idx="932">
                  <c:v>53.3</c:v>
                </c:pt>
                <c:pt idx="933">
                  <c:v>53.3</c:v>
                </c:pt>
                <c:pt idx="934">
                  <c:v>26.6</c:v>
                </c:pt>
                <c:pt idx="935">
                  <c:v>26.6</c:v>
                </c:pt>
                <c:pt idx="936">
                  <c:v>47.9</c:v>
                </c:pt>
                <c:pt idx="937">
                  <c:v>47.9</c:v>
                </c:pt>
                <c:pt idx="938">
                  <c:v>38.5</c:v>
                </c:pt>
                <c:pt idx="939">
                  <c:v>38.5</c:v>
                </c:pt>
                <c:pt idx="940">
                  <c:v>23.4</c:v>
                </c:pt>
                <c:pt idx="941">
                  <c:v>23.4</c:v>
                </c:pt>
                <c:pt idx="942">
                  <c:v>22</c:v>
                </c:pt>
                <c:pt idx="943">
                  <c:v>22</c:v>
                </c:pt>
                <c:pt idx="944">
                  <c:v>23.4</c:v>
                </c:pt>
                <c:pt idx="945">
                  <c:v>23.4</c:v>
                </c:pt>
                <c:pt idx="946">
                  <c:v>29.5</c:v>
                </c:pt>
                <c:pt idx="947">
                  <c:v>31</c:v>
                </c:pt>
                <c:pt idx="948">
                  <c:v>31</c:v>
                </c:pt>
                <c:pt idx="949">
                  <c:v>24.1</c:v>
                </c:pt>
                <c:pt idx="950">
                  <c:v>24.1</c:v>
                </c:pt>
                <c:pt idx="951">
                  <c:v>36</c:v>
                </c:pt>
                <c:pt idx="952">
                  <c:v>36</c:v>
                </c:pt>
                <c:pt idx="953">
                  <c:v>50</c:v>
                </c:pt>
                <c:pt idx="954">
                  <c:v>50</c:v>
                </c:pt>
                <c:pt idx="955">
                  <c:v>28.1</c:v>
                </c:pt>
                <c:pt idx="956">
                  <c:v>28.1</c:v>
                </c:pt>
                <c:pt idx="957">
                  <c:v>29.5</c:v>
                </c:pt>
                <c:pt idx="958">
                  <c:v>29.5</c:v>
                </c:pt>
                <c:pt idx="959">
                  <c:v>38.5</c:v>
                </c:pt>
                <c:pt idx="960">
                  <c:v>38.5</c:v>
                </c:pt>
                <c:pt idx="961">
                  <c:v>29.5</c:v>
                </c:pt>
                <c:pt idx="962">
                  <c:v>29.5</c:v>
                </c:pt>
                <c:pt idx="963">
                  <c:v>28.4</c:v>
                </c:pt>
                <c:pt idx="964">
                  <c:v>28.4</c:v>
                </c:pt>
                <c:pt idx="965">
                  <c:v>28.1</c:v>
                </c:pt>
                <c:pt idx="966">
                  <c:v>28.1</c:v>
                </c:pt>
                <c:pt idx="967">
                  <c:v>26.3</c:v>
                </c:pt>
                <c:pt idx="968">
                  <c:v>26.3</c:v>
                </c:pt>
                <c:pt idx="969">
                  <c:v>24.1</c:v>
                </c:pt>
                <c:pt idx="970">
                  <c:v>24.1</c:v>
                </c:pt>
                <c:pt idx="971">
                  <c:v>24.1</c:v>
                </c:pt>
                <c:pt idx="972">
                  <c:v>22.7</c:v>
                </c:pt>
                <c:pt idx="973">
                  <c:v>22.7</c:v>
                </c:pt>
                <c:pt idx="974">
                  <c:v>22.7</c:v>
                </c:pt>
                <c:pt idx="975">
                  <c:v>22.7</c:v>
                </c:pt>
                <c:pt idx="976">
                  <c:v>18</c:v>
                </c:pt>
                <c:pt idx="977">
                  <c:v>18</c:v>
                </c:pt>
                <c:pt idx="978">
                  <c:v>17.600000000000001</c:v>
                </c:pt>
                <c:pt idx="979">
                  <c:v>17.600000000000001</c:v>
                </c:pt>
                <c:pt idx="980">
                  <c:v>11.9</c:v>
                </c:pt>
                <c:pt idx="981">
                  <c:v>11.9</c:v>
                </c:pt>
                <c:pt idx="982">
                  <c:v>15.5</c:v>
                </c:pt>
                <c:pt idx="983">
                  <c:v>15.5</c:v>
                </c:pt>
                <c:pt idx="984">
                  <c:v>19.399999999999999</c:v>
                </c:pt>
                <c:pt idx="985">
                  <c:v>19.399999999999999</c:v>
                </c:pt>
                <c:pt idx="986">
                  <c:v>12.2</c:v>
                </c:pt>
                <c:pt idx="987">
                  <c:v>12.2</c:v>
                </c:pt>
                <c:pt idx="988">
                  <c:v>19.399999999999999</c:v>
                </c:pt>
                <c:pt idx="989">
                  <c:v>19.399999999999999</c:v>
                </c:pt>
                <c:pt idx="990">
                  <c:v>16.2</c:v>
                </c:pt>
                <c:pt idx="991">
                  <c:v>16.2</c:v>
                </c:pt>
                <c:pt idx="992">
                  <c:v>15.5</c:v>
                </c:pt>
                <c:pt idx="993">
                  <c:v>15.5</c:v>
                </c:pt>
                <c:pt idx="994">
                  <c:v>16.600000000000001</c:v>
                </c:pt>
                <c:pt idx="995">
                  <c:v>16.600000000000001</c:v>
                </c:pt>
                <c:pt idx="996">
                  <c:v>16.600000000000001</c:v>
                </c:pt>
                <c:pt idx="997">
                  <c:v>16.600000000000001</c:v>
                </c:pt>
                <c:pt idx="998">
                  <c:v>18.7</c:v>
                </c:pt>
                <c:pt idx="999">
                  <c:v>18.7</c:v>
                </c:pt>
                <c:pt idx="1000">
                  <c:v>24.5</c:v>
                </c:pt>
                <c:pt idx="1001">
                  <c:v>19.100000000000001</c:v>
                </c:pt>
                <c:pt idx="1002">
                  <c:v>19.100000000000001</c:v>
                </c:pt>
                <c:pt idx="1003">
                  <c:v>17.3</c:v>
                </c:pt>
                <c:pt idx="1004">
                  <c:v>17.3</c:v>
                </c:pt>
                <c:pt idx="1005">
                  <c:v>14</c:v>
                </c:pt>
                <c:pt idx="1006">
                  <c:v>14</c:v>
                </c:pt>
                <c:pt idx="1007">
                  <c:v>18.7</c:v>
                </c:pt>
                <c:pt idx="1008">
                  <c:v>18.7</c:v>
                </c:pt>
                <c:pt idx="1009">
                  <c:v>18</c:v>
                </c:pt>
                <c:pt idx="1010">
                  <c:v>18</c:v>
                </c:pt>
                <c:pt idx="1011">
                  <c:v>15.1</c:v>
                </c:pt>
                <c:pt idx="1012">
                  <c:v>15.1</c:v>
                </c:pt>
                <c:pt idx="1013">
                  <c:v>16.899999999999999</c:v>
                </c:pt>
                <c:pt idx="1014">
                  <c:v>16.899999999999999</c:v>
                </c:pt>
                <c:pt idx="1015">
                  <c:v>12.2</c:v>
                </c:pt>
                <c:pt idx="1016">
                  <c:v>12.2</c:v>
                </c:pt>
                <c:pt idx="1017">
                  <c:v>10.8</c:v>
                </c:pt>
                <c:pt idx="1018">
                  <c:v>10.8</c:v>
                </c:pt>
                <c:pt idx="1019">
                  <c:v>21.2</c:v>
                </c:pt>
                <c:pt idx="1020">
                  <c:v>21.2</c:v>
                </c:pt>
                <c:pt idx="1021">
                  <c:v>13.3</c:v>
                </c:pt>
                <c:pt idx="1022">
                  <c:v>13.3</c:v>
                </c:pt>
                <c:pt idx="1023">
                  <c:v>13.3</c:v>
                </c:pt>
                <c:pt idx="1024">
                  <c:v>14.8</c:v>
                </c:pt>
                <c:pt idx="1025">
                  <c:v>14.8</c:v>
                </c:pt>
                <c:pt idx="1026">
                  <c:v>15.5</c:v>
                </c:pt>
                <c:pt idx="1027">
                  <c:v>15.5</c:v>
                </c:pt>
                <c:pt idx="1028">
                  <c:v>11.5</c:v>
                </c:pt>
                <c:pt idx="1029">
                  <c:v>11.5</c:v>
                </c:pt>
                <c:pt idx="1030">
                  <c:v>15.1</c:v>
                </c:pt>
                <c:pt idx="1031">
                  <c:v>15.1</c:v>
                </c:pt>
                <c:pt idx="1032">
                  <c:v>9.6999999999999993</c:v>
                </c:pt>
                <c:pt idx="1033">
                  <c:v>9.6999999999999993</c:v>
                </c:pt>
                <c:pt idx="1034">
                  <c:v>18</c:v>
                </c:pt>
                <c:pt idx="1035">
                  <c:v>18</c:v>
                </c:pt>
                <c:pt idx="1036">
                  <c:v>18</c:v>
                </c:pt>
                <c:pt idx="1037">
                  <c:v>18</c:v>
                </c:pt>
                <c:pt idx="1038">
                  <c:v>13.3</c:v>
                </c:pt>
                <c:pt idx="1039">
                  <c:v>13.3</c:v>
                </c:pt>
                <c:pt idx="1040">
                  <c:v>13</c:v>
                </c:pt>
                <c:pt idx="1041">
                  <c:v>13</c:v>
                </c:pt>
                <c:pt idx="1042">
                  <c:v>18.7</c:v>
                </c:pt>
                <c:pt idx="1043">
                  <c:v>18.7</c:v>
                </c:pt>
                <c:pt idx="1044">
                  <c:v>16.899999999999999</c:v>
                </c:pt>
                <c:pt idx="1045">
                  <c:v>16.899999999999999</c:v>
                </c:pt>
                <c:pt idx="1046">
                  <c:v>13.7</c:v>
                </c:pt>
                <c:pt idx="1047">
                  <c:v>13.7</c:v>
                </c:pt>
                <c:pt idx="1048">
                  <c:v>20.5</c:v>
                </c:pt>
                <c:pt idx="1049">
                  <c:v>20.5</c:v>
                </c:pt>
                <c:pt idx="1050">
                  <c:v>20.2</c:v>
                </c:pt>
                <c:pt idx="1051">
                  <c:v>20.2</c:v>
                </c:pt>
                <c:pt idx="1052">
                  <c:v>12.6</c:v>
                </c:pt>
                <c:pt idx="1053">
                  <c:v>12.6</c:v>
                </c:pt>
                <c:pt idx="1054">
                  <c:v>13.3</c:v>
                </c:pt>
                <c:pt idx="1055">
                  <c:v>13.3</c:v>
                </c:pt>
                <c:pt idx="1056">
                  <c:v>17.600000000000001</c:v>
                </c:pt>
                <c:pt idx="1057">
                  <c:v>17.600000000000001</c:v>
                </c:pt>
                <c:pt idx="1058">
                  <c:v>18</c:v>
                </c:pt>
                <c:pt idx="1059">
                  <c:v>18</c:v>
                </c:pt>
                <c:pt idx="1060">
                  <c:v>13.3</c:v>
                </c:pt>
                <c:pt idx="1061">
                  <c:v>13.3</c:v>
                </c:pt>
                <c:pt idx="1062">
                  <c:v>18</c:v>
                </c:pt>
                <c:pt idx="1063">
                  <c:v>18</c:v>
                </c:pt>
                <c:pt idx="1064">
                  <c:v>14</c:v>
                </c:pt>
                <c:pt idx="1065">
                  <c:v>14</c:v>
                </c:pt>
                <c:pt idx="1066">
                  <c:v>18</c:v>
                </c:pt>
                <c:pt idx="1067">
                  <c:v>18</c:v>
                </c:pt>
                <c:pt idx="1068">
                  <c:v>18.399999999999999</c:v>
                </c:pt>
                <c:pt idx="1069">
                  <c:v>18.399999999999999</c:v>
                </c:pt>
                <c:pt idx="1070">
                  <c:v>15.1</c:v>
                </c:pt>
                <c:pt idx="1071">
                  <c:v>15.1</c:v>
                </c:pt>
                <c:pt idx="1072">
                  <c:v>19.8</c:v>
                </c:pt>
                <c:pt idx="1073">
                  <c:v>19.8</c:v>
                </c:pt>
                <c:pt idx="1074">
                  <c:v>20.9</c:v>
                </c:pt>
                <c:pt idx="1075">
                  <c:v>20.9</c:v>
                </c:pt>
                <c:pt idx="1076">
                  <c:v>20.9</c:v>
                </c:pt>
                <c:pt idx="1077">
                  <c:v>15.5</c:v>
                </c:pt>
                <c:pt idx="1078">
                  <c:v>15.5</c:v>
                </c:pt>
                <c:pt idx="1079">
                  <c:v>18</c:v>
                </c:pt>
                <c:pt idx="1080">
                  <c:v>18</c:v>
                </c:pt>
                <c:pt idx="1081">
                  <c:v>18</c:v>
                </c:pt>
                <c:pt idx="1082">
                  <c:v>14.8</c:v>
                </c:pt>
                <c:pt idx="1083">
                  <c:v>14.8</c:v>
                </c:pt>
                <c:pt idx="1084">
                  <c:v>19.399999999999999</c:v>
                </c:pt>
                <c:pt idx="1085">
                  <c:v>19.399999999999999</c:v>
                </c:pt>
                <c:pt idx="1086">
                  <c:v>25.2</c:v>
                </c:pt>
                <c:pt idx="1087">
                  <c:v>25.2</c:v>
                </c:pt>
                <c:pt idx="1088">
                  <c:v>25.9</c:v>
                </c:pt>
                <c:pt idx="1089">
                  <c:v>25.9</c:v>
                </c:pt>
                <c:pt idx="1090">
                  <c:v>18</c:v>
                </c:pt>
                <c:pt idx="1091">
                  <c:v>18</c:v>
                </c:pt>
                <c:pt idx="1092">
                  <c:v>28.1</c:v>
                </c:pt>
                <c:pt idx="1093">
                  <c:v>28.1</c:v>
                </c:pt>
                <c:pt idx="1094">
                  <c:v>14.8</c:v>
                </c:pt>
                <c:pt idx="1095">
                  <c:v>14.8</c:v>
                </c:pt>
                <c:pt idx="1096">
                  <c:v>17.3</c:v>
                </c:pt>
                <c:pt idx="1097">
                  <c:v>17.3</c:v>
                </c:pt>
                <c:pt idx="1098">
                  <c:v>17.3</c:v>
                </c:pt>
                <c:pt idx="1099">
                  <c:v>17.3</c:v>
                </c:pt>
                <c:pt idx="1100">
                  <c:v>15.5</c:v>
                </c:pt>
                <c:pt idx="1101">
                  <c:v>15.5</c:v>
                </c:pt>
                <c:pt idx="1102">
                  <c:v>27</c:v>
                </c:pt>
                <c:pt idx="1103">
                  <c:v>27</c:v>
                </c:pt>
                <c:pt idx="1104">
                  <c:v>19.100000000000001</c:v>
                </c:pt>
                <c:pt idx="1105">
                  <c:v>19.100000000000001</c:v>
                </c:pt>
                <c:pt idx="1106">
                  <c:v>28.1</c:v>
                </c:pt>
                <c:pt idx="1107">
                  <c:v>28.1</c:v>
                </c:pt>
                <c:pt idx="1108">
                  <c:v>21.6</c:v>
                </c:pt>
                <c:pt idx="1109">
                  <c:v>21.6</c:v>
                </c:pt>
                <c:pt idx="1110">
                  <c:v>15.8</c:v>
                </c:pt>
                <c:pt idx="1111">
                  <c:v>15.8</c:v>
                </c:pt>
                <c:pt idx="1112">
                  <c:v>18</c:v>
                </c:pt>
                <c:pt idx="1113">
                  <c:v>25.9</c:v>
                </c:pt>
                <c:pt idx="1114">
                  <c:v>25.9</c:v>
                </c:pt>
                <c:pt idx="1115">
                  <c:v>16.600000000000001</c:v>
                </c:pt>
                <c:pt idx="1116">
                  <c:v>16.600000000000001</c:v>
                </c:pt>
                <c:pt idx="1117">
                  <c:v>27.4</c:v>
                </c:pt>
                <c:pt idx="1118">
                  <c:v>27.4</c:v>
                </c:pt>
                <c:pt idx="1119">
                  <c:v>28.8</c:v>
                </c:pt>
                <c:pt idx="1120">
                  <c:v>28.8</c:v>
                </c:pt>
                <c:pt idx="1121">
                  <c:v>27.4</c:v>
                </c:pt>
                <c:pt idx="1122">
                  <c:v>27.4</c:v>
                </c:pt>
                <c:pt idx="1123">
                  <c:v>21.2</c:v>
                </c:pt>
                <c:pt idx="1124">
                  <c:v>21.2</c:v>
                </c:pt>
                <c:pt idx="1125">
                  <c:v>24.5</c:v>
                </c:pt>
                <c:pt idx="1126">
                  <c:v>24.5</c:v>
                </c:pt>
                <c:pt idx="1127">
                  <c:v>22</c:v>
                </c:pt>
                <c:pt idx="1128">
                  <c:v>22</c:v>
                </c:pt>
                <c:pt idx="1129">
                  <c:v>16.600000000000001</c:v>
                </c:pt>
                <c:pt idx="1130">
                  <c:v>16.600000000000001</c:v>
                </c:pt>
                <c:pt idx="1131">
                  <c:v>15.5</c:v>
                </c:pt>
                <c:pt idx="1132">
                  <c:v>15.5</c:v>
                </c:pt>
                <c:pt idx="1133">
                  <c:v>25.2</c:v>
                </c:pt>
                <c:pt idx="1134">
                  <c:v>25.2</c:v>
                </c:pt>
                <c:pt idx="1135">
                  <c:v>18.399999999999999</c:v>
                </c:pt>
                <c:pt idx="1136">
                  <c:v>18.399999999999999</c:v>
                </c:pt>
                <c:pt idx="1137">
                  <c:v>18.399999999999999</c:v>
                </c:pt>
                <c:pt idx="1138">
                  <c:v>16.600000000000001</c:v>
                </c:pt>
                <c:pt idx="1139">
                  <c:v>16.600000000000001</c:v>
                </c:pt>
                <c:pt idx="1140">
                  <c:v>20.9</c:v>
                </c:pt>
                <c:pt idx="1141">
                  <c:v>20.9</c:v>
                </c:pt>
                <c:pt idx="1142">
                  <c:v>22</c:v>
                </c:pt>
                <c:pt idx="1143">
                  <c:v>22</c:v>
                </c:pt>
                <c:pt idx="1144">
                  <c:v>22</c:v>
                </c:pt>
                <c:pt idx="1145">
                  <c:v>22</c:v>
                </c:pt>
                <c:pt idx="1146">
                  <c:v>18.7</c:v>
                </c:pt>
                <c:pt idx="1147">
                  <c:v>18.7</c:v>
                </c:pt>
                <c:pt idx="1148">
                  <c:v>16.899999999999999</c:v>
                </c:pt>
                <c:pt idx="1149">
                  <c:v>16.899999999999999</c:v>
                </c:pt>
                <c:pt idx="1150">
                  <c:v>31.3</c:v>
                </c:pt>
                <c:pt idx="1151">
                  <c:v>31.3</c:v>
                </c:pt>
                <c:pt idx="1152">
                  <c:v>16.2</c:v>
                </c:pt>
                <c:pt idx="1153">
                  <c:v>16.2</c:v>
                </c:pt>
                <c:pt idx="1154">
                  <c:v>17.3</c:v>
                </c:pt>
                <c:pt idx="1155">
                  <c:v>17.3</c:v>
                </c:pt>
                <c:pt idx="1156">
                  <c:v>26.3</c:v>
                </c:pt>
                <c:pt idx="1157">
                  <c:v>26.3</c:v>
                </c:pt>
                <c:pt idx="1158">
                  <c:v>24.1</c:v>
                </c:pt>
                <c:pt idx="1159">
                  <c:v>24.1</c:v>
                </c:pt>
                <c:pt idx="1160">
                  <c:v>25.6</c:v>
                </c:pt>
                <c:pt idx="1161">
                  <c:v>25.6</c:v>
                </c:pt>
                <c:pt idx="1162">
                  <c:v>21.2</c:v>
                </c:pt>
                <c:pt idx="1163">
                  <c:v>21.2</c:v>
                </c:pt>
                <c:pt idx="1164">
                  <c:v>18</c:v>
                </c:pt>
                <c:pt idx="1165">
                  <c:v>18</c:v>
                </c:pt>
                <c:pt idx="1166">
                  <c:v>18.7</c:v>
                </c:pt>
                <c:pt idx="1167">
                  <c:v>29.2</c:v>
                </c:pt>
                <c:pt idx="1168">
                  <c:v>29.2</c:v>
                </c:pt>
                <c:pt idx="1169">
                  <c:v>28.1</c:v>
                </c:pt>
                <c:pt idx="1170">
                  <c:v>28.1</c:v>
                </c:pt>
                <c:pt idx="1171">
                  <c:v>25.6</c:v>
                </c:pt>
                <c:pt idx="1172">
                  <c:v>25.6</c:v>
                </c:pt>
                <c:pt idx="1173">
                  <c:v>17.600000000000001</c:v>
                </c:pt>
                <c:pt idx="1174">
                  <c:v>17.600000000000001</c:v>
                </c:pt>
                <c:pt idx="1175">
                  <c:v>26.6</c:v>
                </c:pt>
                <c:pt idx="1176">
                  <c:v>26.6</c:v>
                </c:pt>
                <c:pt idx="1177">
                  <c:v>16.2</c:v>
                </c:pt>
                <c:pt idx="1178">
                  <c:v>16.2</c:v>
                </c:pt>
                <c:pt idx="1179">
                  <c:v>14</c:v>
                </c:pt>
                <c:pt idx="1180">
                  <c:v>14</c:v>
                </c:pt>
                <c:pt idx="1181">
                  <c:v>29.5</c:v>
                </c:pt>
                <c:pt idx="1182">
                  <c:v>29.5</c:v>
                </c:pt>
                <c:pt idx="1183">
                  <c:v>21.6</c:v>
                </c:pt>
                <c:pt idx="1184">
                  <c:v>21.6</c:v>
                </c:pt>
                <c:pt idx="1185">
                  <c:v>14</c:v>
                </c:pt>
                <c:pt idx="1186">
                  <c:v>14</c:v>
                </c:pt>
                <c:pt idx="1187">
                  <c:v>24.1</c:v>
                </c:pt>
                <c:pt idx="1188">
                  <c:v>24.1</c:v>
                </c:pt>
                <c:pt idx="1189">
                  <c:v>21.2</c:v>
                </c:pt>
                <c:pt idx="1190">
                  <c:v>21.2</c:v>
                </c:pt>
                <c:pt idx="1191">
                  <c:v>21.2</c:v>
                </c:pt>
                <c:pt idx="1192">
                  <c:v>20.5</c:v>
                </c:pt>
                <c:pt idx="1193">
                  <c:v>20.5</c:v>
                </c:pt>
                <c:pt idx="1194">
                  <c:v>19.100000000000001</c:v>
                </c:pt>
                <c:pt idx="1195">
                  <c:v>19.100000000000001</c:v>
                </c:pt>
                <c:pt idx="1196">
                  <c:v>24.8</c:v>
                </c:pt>
                <c:pt idx="1197">
                  <c:v>24.8</c:v>
                </c:pt>
                <c:pt idx="1198">
                  <c:v>15.1</c:v>
                </c:pt>
                <c:pt idx="1199">
                  <c:v>15.1</c:v>
                </c:pt>
                <c:pt idx="1200">
                  <c:v>19.100000000000001</c:v>
                </c:pt>
                <c:pt idx="1201">
                  <c:v>19.100000000000001</c:v>
                </c:pt>
                <c:pt idx="1202">
                  <c:v>29.2</c:v>
                </c:pt>
                <c:pt idx="1203">
                  <c:v>29.2</c:v>
                </c:pt>
                <c:pt idx="1204">
                  <c:v>15.5</c:v>
                </c:pt>
                <c:pt idx="1205">
                  <c:v>15.5</c:v>
                </c:pt>
                <c:pt idx="1206">
                  <c:v>12.6</c:v>
                </c:pt>
                <c:pt idx="1207">
                  <c:v>12.6</c:v>
                </c:pt>
                <c:pt idx="1208">
                  <c:v>18.7</c:v>
                </c:pt>
                <c:pt idx="1209">
                  <c:v>18.7</c:v>
                </c:pt>
                <c:pt idx="1210">
                  <c:v>19.399999999999999</c:v>
                </c:pt>
                <c:pt idx="1211">
                  <c:v>19.399999999999999</c:v>
                </c:pt>
                <c:pt idx="1212">
                  <c:v>20.5</c:v>
                </c:pt>
                <c:pt idx="1213">
                  <c:v>20.5</c:v>
                </c:pt>
                <c:pt idx="1214">
                  <c:v>18.399999999999999</c:v>
                </c:pt>
                <c:pt idx="1215">
                  <c:v>18.399999999999999</c:v>
                </c:pt>
                <c:pt idx="1216">
                  <c:v>12.2</c:v>
                </c:pt>
                <c:pt idx="1217">
                  <c:v>12.2</c:v>
                </c:pt>
                <c:pt idx="1218">
                  <c:v>15.1</c:v>
                </c:pt>
                <c:pt idx="1219">
                  <c:v>19.100000000000001</c:v>
                </c:pt>
                <c:pt idx="1220">
                  <c:v>19.100000000000001</c:v>
                </c:pt>
                <c:pt idx="1221">
                  <c:v>14.8</c:v>
                </c:pt>
                <c:pt idx="1222">
                  <c:v>14.8</c:v>
                </c:pt>
                <c:pt idx="1223">
                  <c:v>11.5</c:v>
                </c:pt>
                <c:pt idx="1224">
                  <c:v>11.5</c:v>
                </c:pt>
                <c:pt idx="1225">
                  <c:v>14</c:v>
                </c:pt>
                <c:pt idx="1226">
                  <c:v>14</c:v>
                </c:pt>
                <c:pt idx="1227">
                  <c:v>13</c:v>
                </c:pt>
                <c:pt idx="1228">
                  <c:v>13</c:v>
                </c:pt>
                <c:pt idx="1229">
                  <c:v>14</c:v>
                </c:pt>
                <c:pt idx="1230">
                  <c:v>14</c:v>
                </c:pt>
                <c:pt idx="1231">
                  <c:v>21.6</c:v>
                </c:pt>
                <c:pt idx="1232">
                  <c:v>21.6</c:v>
                </c:pt>
                <c:pt idx="1233">
                  <c:v>9.6999999999999993</c:v>
                </c:pt>
                <c:pt idx="1234">
                  <c:v>9.6999999999999993</c:v>
                </c:pt>
                <c:pt idx="1235">
                  <c:v>17.600000000000001</c:v>
                </c:pt>
                <c:pt idx="1236">
                  <c:v>17.600000000000001</c:v>
                </c:pt>
                <c:pt idx="1237">
                  <c:v>22</c:v>
                </c:pt>
                <c:pt idx="1238">
                  <c:v>22</c:v>
                </c:pt>
                <c:pt idx="1239">
                  <c:v>16.2</c:v>
                </c:pt>
                <c:pt idx="1240">
                  <c:v>16.2</c:v>
                </c:pt>
                <c:pt idx="1241">
                  <c:v>10.8</c:v>
                </c:pt>
                <c:pt idx="1242">
                  <c:v>10.8</c:v>
                </c:pt>
                <c:pt idx="1243">
                  <c:v>17.3</c:v>
                </c:pt>
                <c:pt idx="1244">
                  <c:v>17.3</c:v>
                </c:pt>
                <c:pt idx="1245">
                  <c:v>17.3</c:v>
                </c:pt>
                <c:pt idx="1246">
                  <c:v>11.5</c:v>
                </c:pt>
                <c:pt idx="1247">
                  <c:v>11.5</c:v>
                </c:pt>
                <c:pt idx="1248">
                  <c:v>16.899999999999999</c:v>
                </c:pt>
                <c:pt idx="1249">
                  <c:v>16.899999999999999</c:v>
                </c:pt>
                <c:pt idx="1250">
                  <c:v>19.399999999999999</c:v>
                </c:pt>
                <c:pt idx="1251">
                  <c:v>19.399999999999999</c:v>
                </c:pt>
                <c:pt idx="1252">
                  <c:v>17.600000000000001</c:v>
                </c:pt>
                <c:pt idx="1253">
                  <c:v>17.600000000000001</c:v>
                </c:pt>
                <c:pt idx="1254">
                  <c:v>13.3</c:v>
                </c:pt>
                <c:pt idx="1255">
                  <c:v>13.3</c:v>
                </c:pt>
                <c:pt idx="1256">
                  <c:v>10.4</c:v>
                </c:pt>
                <c:pt idx="1257">
                  <c:v>10.4</c:v>
                </c:pt>
                <c:pt idx="1258">
                  <c:v>17.600000000000001</c:v>
                </c:pt>
                <c:pt idx="1259">
                  <c:v>17.600000000000001</c:v>
                </c:pt>
                <c:pt idx="1260">
                  <c:v>13.3</c:v>
                </c:pt>
                <c:pt idx="1261">
                  <c:v>13.3</c:v>
                </c:pt>
                <c:pt idx="1262">
                  <c:v>16.2</c:v>
                </c:pt>
                <c:pt idx="1263">
                  <c:v>16.2</c:v>
                </c:pt>
                <c:pt idx="1264">
                  <c:v>14.8</c:v>
                </c:pt>
                <c:pt idx="1265">
                  <c:v>14.8</c:v>
                </c:pt>
                <c:pt idx="1266">
                  <c:v>14</c:v>
                </c:pt>
                <c:pt idx="1267">
                  <c:v>14</c:v>
                </c:pt>
                <c:pt idx="1268">
                  <c:v>10.8</c:v>
                </c:pt>
                <c:pt idx="1269">
                  <c:v>10.8</c:v>
                </c:pt>
                <c:pt idx="1270">
                  <c:v>13.3</c:v>
                </c:pt>
                <c:pt idx="1271">
                  <c:v>13.3</c:v>
                </c:pt>
                <c:pt idx="1272">
                  <c:v>17.3</c:v>
                </c:pt>
                <c:pt idx="1273">
                  <c:v>17.3</c:v>
                </c:pt>
                <c:pt idx="1274">
                  <c:v>15.1</c:v>
                </c:pt>
                <c:pt idx="1275">
                  <c:v>15.1</c:v>
                </c:pt>
                <c:pt idx="1276">
                  <c:v>14.8</c:v>
                </c:pt>
                <c:pt idx="1277">
                  <c:v>15.1</c:v>
                </c:pt>
                <c:pt idx="1278">
                  <c:v>15.1</c:v>
                </c:pt>
                <c:pt idx="1279">
                  <c:v>16.2</c:v>
                </c:pt>
                <c:pt idx="1280">
                  <c:v>16.2</c:v>
                </c:pt>
                <c:pt idx="1281">
                  <c:v>16.600000000000001</c:v>
                </c:pt>
                <c:pt idx="1282">
                  <c:v>16.600000000000001</c:v>
                </c:pt>
                <c:pt idx="1283">
                  <c:v>17.3</c:v>
                </c:pt>
                <c:pt idx="1284">
                  <c:v>17.3</c:v>
                </c:pt>
                <c:pt idx="1285">
                  <c:v>10.1</c:v>
                </c:pt>
                <c:pt idx="1286">
                  <c:v>10.1</c:v>
                </c:pt>
                <c:pt idx="1287">
                  <c:v>22.7</c:v>
                </c:pt>
                <c:pt idx="1288">
                  <c:v>22.7</c:v>
                </c:pt>
                <c:pt idx="1289">
                  <c:v>16.2</c:v>
                </c:pt>
                <c:pt idx="1290">
                  <c:v>16.2</c:v>
                </c:pt>
                <c:pt idx="1291">
                  <c:v>23.4</c:v>
                </c:pt>
                <c:pt idx="1292">
                  <c:v>23.4</c:v>
                </c:pt>
                <c:pt idx="1293">
                  <c:v>27.7</c:v>
                </c:pt>
                <c:pt idx="1294">
                  <c:v>27.7</c:v>
                </c:pt>
                <c:pt idx="1295">
                  <c:v>23.4</c:v>
                </c:pt>
                <c:pt idx="1296">
                  <c:v>23.4</c:v>
                </c:pt>
                <c:pt idx="1297">
                  <c:v>24.8</c:v>
                </c:pt>
                <c:pt idx="1298">
                  <c:v>24.8</c:v>
                </c:pt>
                <c:pt idx="1299">
                  <c:v>19.399999999999999</c:v>
                </c:pt>
                <c:pt idx="1300">
                  <c:v>19.399999999999999</c:v>
                </c:pt>
                <c:pt idx="1301">
                  <c:v>19.399999999999999</c:v>
                </c:pt>
                <c:pt idx="1302">
                  <c:v>14</c:v>
                </c:pt>
                <c:pt idx="1303">
                  <c:v>14</c:v>
                </c:pt>
                <c:pt idx="1304">
                  <c:v>14.8</c:v>
                </c:pt>
                <c:pt idx="1305">
                  <c:v>14.8</c:v>
                </c:pt>
                <c:pt idx="1306">
                  <c:v>18.7</c:v>
                </c:pt>
                <c:pt idx="1307">
                  <c:v>18.7</c:v>
                </c:pt>
                <c:pt idx="1308">
                  <c:v>24.5</c:v>
                </c:pt>
                <c:pt idx="1309">
                  <c:v>24.5</c:v>
                </c:pt>
                <c:pt idx="1310">
                  <c:v>19.100000000000001</c:v>
                </c:pt>
                <c:pt idx="1311">
                  <c:v>19.100000000000001</c:v>
                </c:pt>
                <c:pt idx="1312">
                  <c:v>27</c:v>
                </c:pt>
                <c:pt idx="1313">
                  <c:v>27</c:v>
                </c:pt>
                <c:pt idx="1314">
                  <c:v>29.9</c:v>
                </c:pt>
                <c:pt idx="1315">
                  <c:v>29.9</c:v>
                </c:pt>
                <c:pt idx="1316">
                  <c:v>35.299999999999997</c:v>
                </c:pt>
                <c:pt idx="1317">
                  <c:v>35.299999999999997</c:v>
                </c:pt>
                <c:pt idx="1318">
                  <c:v>39.6</c:v>
                </c:pt>
                <c:pt idx="1319">
                  <c:v>39.6</c:v>
                </c:pt>
                <c:pt idx="1320">
                  <c:v>23</c:v>
                </c:pt>
                <c:pt idx="1321">
                  <c:v>23</c:v>
                </c:pt>
                <c:pt idx="1322">
                  <c:v>23.4</c:v>
                </c:pt>
                <c:pt idx="1323">
                  <c:v>23.4</c:v>
                </c:pt>
                <c:pt idx="1324">
                  <c:v>23</c:v>
                </c:pt>
                <c:pt idx="1325">
                  <c:v>23</c:v>
                </c:pt>
                <c:pt idx="1326">
                  <c:v>25.2</c:v>
                </c:pt>
                <c:pt idx="1327">
                  <c:v>25.2</c:v>
                </c:pt>
                <c:pt idx="1328">
                  <c:v>15.1</c:v>
                </c:pt>
                <c:pt idx="1329">
                  <c:v>11.9</c:v>
                </c:pt>
                <c:pt idx="1330">
                  <c:v>11.9</c:v>
                </c:pt>
                <c:pt idx="1331">
                  <c:v>22.7</c:v>
                </c:pt>
                <c:pt idx="1332">
                  <c:v>22.7</c:v>
                </c:pt>
                <c:pt idx="1333">
                  <c:v>20.5</c:v>
                </c:pt>
                <c:pt idx="1334">
                  <c:v>20.5</c:v>
                </c:pt>
                <c:pt idx="1335">
                  <c:v>18</c:v>
                </c:pt>
                <c:pt idx="1336">
                  <c:v>18</c:v>
                </c:pt>
                <c:pt idx="1337">
                  <c:v>24.5</c:v>
                </c:pt>
                <c:pt idx="1338">
                  <c:v>24.5</c:v>
                </c:pt>
                <c:pt idx="1339">
                  <c:v>16.600000000000001</c:v>
                </c:pt>
                <c:pt idx="1340">
                  <c:v>16.600000000000001</c:v>
                </c:pt>
                <c:pt idx="1341">
                  <c:v>20.5</c:v>
                </c:pt>
                <c:pt idx="1342">
                  <c:v>20.5</c:v>
                </c:pt>
                <c:pt idx="1343">
                  <c:v>20.2</c:v>
                </c:pt>
                <c:pt idx="1344">
                  <c:v>20.2</c:v>
                </c:pt>
                <c:pt idx="1345">
                  <c:v>11.5</c:v>
                </c:pt>
                <c:pt idx="1346">
                  <c:v>11.5</c:v>
                </c:pt>
                <c:pt idx="1347">
                  <c:v>12.2</c:v>
                </c:pt>
                <c:pt idx="1348">
                  <c:v>12.2</c:v>
                </c:pt>
                <c:pt idx="1349">
                  <c:v>12.2</c:v>
                </c:pt>
                <c:pt idx="1350">
                  <c:v>12.2</c:v>
                </c:pt>
                <c:pt idx="1351">
                  <c:v>14</c:v>
                </c:pt>
                <c:pt idx="1352">
                  <c:v>14</c:v>
                </c:pt>
                <c:pt idx="1353">
                  <c:v>5</c:v>
                </c:pt>
                <c:pt idx="1354">
                  <c:v>5</c:v>
                </c:pt>
                <c:pt idx="1355">
                  <c:v>5</c:v>
                </c:pt>
                <c:pt idx="1356">
                  <c:v>14</c:v>
                </c:pt>
                <c:pt idx="1357">
                  <c:v>14</c:v>
                </c:pt>
                <c:pt idx="1358">
                  <c:v>8.3000000000000007</c:v>
                </c:pt>
                <c:pt idx="1359">
                  <c:v>8.3000000000000007</c:v>
                </c:pt>
                <c:pt idx="1360">
                  <c:v>4.7</c:v>
                </c:pt>
                <c:pt idx="1361">
                  <c:v>4.7</c:v>
                </c:pt>
                <c:pt idx="1362">
                  <c:v>9.6999999999999993</c:v>
                </c:pt>
                <c:pt idx="1363">
                  <c:v>9.6999999999999993</c:v>
                </c:pt>
                <c:pt idx="1364">
                  <c:v>5.8</c:v>
                </c:pt>
                <c:pt idx="1365">
                  <c:v>5.8</c:v>
                </c:pt>
                <c:pt idx="1366">
                  <c:v>7.2</c:v>
                </c:pt>
                <c:pt idx="1367">
                  <c:v>7.2</c:v>
                </c:pt>
                <c:pt idx="1368">
                  <c:v>12.6</c:v>
                </c:pt>
                <c:pt idx="1369">
                  <c:v>12.6</c:v>
                </c:pt>
                <c:pt idx="1370">
                  <c:v>31</c:v>
                </c:pt>
                <c:pt idx="1371">
                  <c:v>31</c:v>
                </c:pt>
                <c:pt idx="1372">
                  <c:v>25.6</c:v>
                </c:pt>
                <c:pt idx="1373">
                  <c:v>25.6</c:v>
                </c:pt>
                <c:pt idx="1374">
                  <c:v>33.799999999999997</c:v>
                </c:pt>
                <c:pt idx="1375">
                  <c:v>33.799999999999997</c:v>
                </c:pt>
                <c:pt idx="1376">
                  <c:v>28.1</c:v>
                </c:pt>
                <c:pt idx="1377">
                  <c:v>28.1</c:v>
                </c:pt>
                <c:pt idx="1378">
                  <c:v>23.4</c:v>
                </c:pt>
                <c:pt idx="1379">
                  <c:v>23.4</c:v>
                </c:pt>
                <c:pt idx="1380">
                  <c:v>28.4</c:v>
                </c:pt>
                <c:pt idx="1381">
                  <c:v>28.4</c:v>
                </c:pt>
                <c:pt idx="1382">
                  <c:v>29.5</c:v>
                </c:pt>
                <c:pt idx="1383">
                  <c:v>29.5</c:v>
                </c:pt>
                <c:pt idx="1384">
                  <c:v>21.6</c:v>
                </c:pt>
                <c:pt idx="1385">
                  <c:v>22.7</c:v>
                </c:pt>
                <c:pt idx="1386">
                  <c:v>22.7</c:v>
                </c:pt>
                <c:pt idx="1387">
                  <c:v>15.5</c:v>
                </c:pt>
                <c:pt idx="1388">
                  <c:v>15.5</c:v>
                </c:pt>
                <c:pt idx="1389">
                  <c:v>41</c:v>
                </c:pt>
                <c:pt idx="1390">
                  <c:v>41</c:v>
                </c:pt>
                <c:pt idx="1391">
                  <c:v>35.6</c:v>
                </c:pt>
                <c:pt idx="1392">
                  <c:v>35.6</c:v>
                </c:pt>
                <c:pt idx="1393">
                  <c:v>32</c:v>
                </c:pt>
                <c:pt idx="1394">
                  <c:v>32</c:v>
                </c:pt>
                <c:pt idx="1395">
                  <c:v>29.5</c:v>
                </c:pt>
                <c:pt idx="1396">
                  <c:v>29.5</c:v>
                </c:pt>
                <c:pt idx="1397">
                  <c:v>32.799999999999997</c:v>
                </c:pt>
                <c:pt idx="1398">
                  <c:v>32.799999999999997</c:v>
                </c:pt>
                <c:pt idx="1399">
                  <c:v>46.1</c:v>
                </c:pt>
                <c:pt idx="1400">
                  <c:v>46.1</c:v>
                </c:pt>
                <c:pt idx="1401">
                  <c:v>36.700000000000003</c:v>
                </c:pt>
                <c:pt idx="1402">
                  <c:v>36.700000000000003</c:v>
                </c:pt>
                <c:pt idx="1403">
                  <c:v>43.6</c:v>
                </c:pt>
                <c:pt idx="1404">
                  <c:v>43.6</c:v>
                </c:pt>
                <c:pt idx="1405">
                  <c:v>38.9</c:v>
                </c:pt>
                <c:pt idx="1406">
                  <c:v>38.9</c:v>
                </c:pt>
                <c:pt idx="1407">
                  <c:v>38.9</c:v>
                </c:pt>
                <c:pt idx="1408">
                  <c:v>38.9</c:v>
                </c:pt>
                <c:pt idx="1409">
                  <c:v>31.3</c:v>
                </c:pt>
                <c:pt idx="1410">
                  <c:v>31.3</c:v>
                </c:pt>
                <c:pt idx="1411">
                  <c:v>31.3</c:v>
                </c:pt>
                <c:pt idx="1412">
                  <c:v>29.5</c:v>
                </c:pt>
                <c:pt idx="1413">
                  <c:v>29.5</c:v>
                </c:pt>
                <c:pt idx="1414">
                  <c:v>28.4</c:v>
                </c:pt>
                <c:pt idx="1415">
                  <c:v>28.4</c:v>
                </c:pt>
                <c:pt idx="1416">
                  <c:v>16.2</c:v>
                </c:pt>
                <c:pt idx="1417">
                  <c:v>16.2</c:v>
                </c:pt>
                <c:pt idx="1418">
                  <c:v>10.1</c:v>
                </c:pt>
                <c:pt idx="1419">
                  <c:v>10.1</c:v>
                </c:pt>
                <c:pt idx="1420">
                  <c:v>9</c:v>
                </c:pt>
                <c:pt idx="1421">
                  <c:v>9</c:v>
                </c:pt>
                <c:pt idx="1422">
                  <c:v>9.6999999999999993</c:v>
                </c:pt>
                <c:pt idx="1423">
                  <c:v>9.6999999999999993</c:v>
                </c:pt>
                <c:pt idx="1424">
                  <c:v>13.7</c:v>
                </c:pt>
                <c:pt idx="1425">
                  <c:v>13.7</c:v>
                </c:pt>
                <c:pt idx="1426">
                  <c:v>9</c:v>
                </c:pt>
                <c:pt idx="1427">
                  <c:v>9</c:v>
                </c:pt>
                <c:pt idx="1428">
                  <c:v>11.5</c:v>
                </c:pt>
                <c:pt idx="1429">
                  <c:v>11.5</c:v>
                </c:pt>
                <c:pt idx="1430">
                  <c:v>10.8</c:v>
                </c:pt>
                <c:pt idx="1431">
                  <c:v>10.8</c:v>
                </c:pt>
                <c:pt idx="1432">
                  <c:v>14</c:v>
                </c:pt>
                <c:pt idx="1433">
                  <c:v>14</c:v>
                </c:pt>
                <c:pt idx="1434">
                  <c:v>17.600000000000001</c:v>
                </c:pt>
                <c:pt idx="1435">
                  <c:v>17.600000000000001</c:v>
                </c:pt>
                <c:pt idx="1436">
                  <c:v>19.100000000000001</c:v>
                </c:pt>
                <c:pt idx="1437">
                  <c:v>19.100000000000001</c:v>
                </c:pt>
                <c:pt idx="1438">
                  <c:v>25.2</c:v>
                </c:pt>
                <c:pt idx="1439">
                  <c:v>25.2</c:v>
                </c:pt>
                <c:pt idx="1440">
                  <c:v>22</c:v>
                </c:pt>
                <c:pt idx="1441">
                  <c:v>16.600000000000001</c:v>
                </c:pt>
                <c:pt idx="1442">
                  <c:v>16.600000000000001</c:v>
                </c:pt>
                <c:pt idx="1443">
                  <c:v>18.7</c:v>
                </c:pt>
                <c:pt idx="1444">
                  <c:v>18.7</c:v>
                </c:pt>
                <c:pt idx="1445">
                  <c:v>16.2</c:v>
                </c:pt>
                <c:pt idx="1446">
                  <c:v>16.2</c:v>
                </c:pt>
                <c:pt idx="1447">
                  <c:v>25.6</c:v>
                </c:pt>
                <c:pt idx="1448">
                  <c:v>25.6</c:v>
                </c:pt>
                <c:pt idx="1449">
                  <c:v>19.100000000000001</c:v>
                </c:pt>
                <c:pt idx="1450">
                  <c:v>19.100000000000001</c:v>
                </c:pt>
                <c:pt idx="1451">
                  <c:v>37.4</c:v>
                </c:pt>
                <c:pt idx="1452">
                  <c:v>37.4</c:v>
                </c:pt>
                <c:pt idx="1453">
                  <c:v>14.4</c:v>
                </c:pt>
                <c:pt idx="1454">
                  <c:v>14.4</c:v>
                </c:pt>
                <c:pt idx="1455">
                  <c:v>18.399999999999999</c:v>
                </c:pt>
                <c:pt idx="1456">
                  <c:v>18.399999999999999</c:v>
                </c:pt>
                <c:pt idx="1457">
                  <c:v>17.3</c:v>
                </c:pt>
                <c:pt idx="1458">
                  <c:v>17.3</c:v>
                </c:pt>
                <c:pt idx="1459">
                  <c:v>46.1</c:v>
                </c:pt>
                <c:pt idx="1460">
                  <c:v>46.1</c:v>
                </c:pt>
                <c:pt idx="1461">
                  <c:v>37.4</c:v>
                </c:pt>
                <c:pt idx="1462">
                  <c:v>37.4</c:v>
                </c:pt>
                <c:pt idx="1463">
                  <c:v>59.4</c:v>
                </c:pt>
                <c:pt idx="1464">
                  <c:v>59.4</c:v>
                </c:pt>
                <c:pt idx="1465">
                  <c:v>59.4</c:v>
                </c:pt>
                <c:pt idx="1466">
                  <c:v>28.4</c:v>
                </c:pt>
                <c:pt idx="1467">
                  <c:v>28.4</c:v>
                </c:pt>
                <c:pt idx="1468">
                  <c:v>34.9</c:v>
                </c:pt>
                <c:pt idx="1469">
                  <c:v>34.9</c:v>
                </c:pt>
                <c:pt idx="1470">
                  <c:v>41.8</c:v>
                </c:pt>
                <c:pt idx="1471">
                  <c:v>41.8</c:v>
                </c:pt>
                <c:pt idx="1472">
                  <c:v>51.5</c:v>
                </c:pt>
                <c:pt idx="1473">
                  <c:v>51.5</c:v>
                </c:pt>
                <c:pt idx="1474">
                  <c:v>58</c:v>
                </c:pt>
                <c:pt idx="1475">
                  <c:v>58</c:v>
                </c:pt>
                <c:pt idx="1476">
                  <c:v>40.299999999999997</c:v>
                </c:pt>
                <c:pt idx="1477">
                  <c:v>40.299999999999997</c:v>
                </c:pt>
                <c:pt idx="1478">
                  <c:v>30.6</c:v>
                </c:pt>
                <c:pt idx="1479">
                  <c:v>30.6</c:v>
                </c:pt>
                <c:pt idx="1480">
                  <c:v>46.8</c:v>
                </c:pt>
                <c:pt idx="1481">
                  <c:v>46.8</c:v>
                </c:pt>
                <c:pt idx="1482">
                  <c:v>38.200000000000003</c:v>
                </c:pt>
                <c:pt idx="1483">
                  <c:v>38.200000000000003</c:v>
                </c:pt>
                <c:pt idx="1484">
                  <c:v>47.9</c:v>
                </c:pt>
                <c:pt idx="1485">
                  <c:v>47.9</c:v>
                </c:pt>
                <c:pt idx="1486">
                  <c:v>48.2</c:v>
                </c:pt>
                <c:pt idx="1487">
                  <c:v>48.2</c:v>
                </c:pt>
                <c:pt idx="1488">
                  <c:v>49.3</c:v>
                </c:pt>
                <c:pt idx="1489">
                  <c:v>49.3</c:v>
                </c:pt>
                <c:pt idx="1490">
                  <c:v>40</c:v>
                </c:pt>
                <c:pt idx="1491">
                  <c:v>40</c:v>
                </c:pt>
                <c:pt idx="1492">
                  <c:v>38.5</c:v>
                </c:pt>
                <c:pt idx="1493">
                  <c:v>38.5</c:v>
                </c:pt>
                <c:pt idx="1494">
                  <c:v>50.4</c:v>
                </c:pt>
                <c:pt idx="1495">
                  <c:v>50.4</c:v>
                </c:pt>
                <c:pt idx="1496">
                  <c:v>33.5</c:v>
                </c:pt>
                <c:pt idx="1497">
                  <c:v>41.4</c:v>
                </c:pt>
                <c:pt idx="1498">
                  <c:v>41.4</c:v>
                </c:pt>
                <c:pt idx="1499">
                  <c:v>33.799999999999997</c:v>
                </c:pt>
                <c:pt idx="1500">
                  <c:v>33.799999999999997</c:v>
                </c:pt>
                <c:pt idx="1501">
                  <c:v>33.799999999999997</c:v>
                </c:pt>
                <c:pt idx="1502">
                  <c:v>33.799999999999997</c:v>
                </c:pt>
                <c:pt idx="1503">
                  <c:v>33.799999999999997</c:v>
                </c:pt>
                <c:pt idx="1504">
                  <c:v>33.799999999999997</c:v>
                </c:pt>
                <c:pt idx="1505">
                  <c:v>33.799999999999997</c:v>
                </c:pt>
                <c:pt idx="1506">
                  <c:v>33.799999999999997</c:v>
                </c:pt>
                <c:pt idx="1507">
                  <c:v>33.799999999999997</c:v>
                </c:pt>
                <c:pt idx="1508">
                  <c:v>33.799999999999997</c:v>
                </c:pt>
                <c:pt idx="1509">
                  <c:v>47.2</c:v>
                </c:pt>
                <c:pt idx="1510">
                  <c:v>65.5</c:v>
                </c:pt>
                <c:pt idx="1511">
                  <c:v>65.5</c:v>
                </c:pt>
                <c:pt idx="1512">
                  <c:v>55.4</c:v>
                </c:pt>
                <c:pt idx="1513">
                  <c:v>55.4</c:v>
                </c:pt>
                <c:pt idx="1514">
                  <c:v>41</c:v>
                </c:pt>
                <c:pt idx="1515">
                  <c:v>41</c:v>
                </c:pt>
                <c:pt idx="1516">
                  <c:v>28.1</c:v>
                </c:pt>
                <c:pt idx="1517">
                  <c:v>28.1</c:v>
                </c:pt>
                <c:pt idx="1518">
                  <c:v>44.6</c:v>
                </c:pt>
                <c:pt idx="1519">
                  <c:v>44.6</c:v>
                </c:pt>
                <c:pt idx="1520">
                  <c:v>46.4</c:v>
                </c:pt>
                <c:pt idx="1521">
                  <c:v>46.4</c:v>
                </c:pt>
                <c:pt idx="1522">
                  <c:v>36.700000000000003</c:v>
                </c:pt>
                <c:pt idx="1523">
                  <c:v>66.2</c:v>
                </c:pt>
                <c:pt idx="1524">
                  <c:v>66.2</c:v>
                </c:pt>
                <c:pt idx="1525">
                  <c:v>62.3</c:v>
                </c:pt>
                <c:pt idx="1526">
                  <c:v>62.3</c:v>
                </c:pt>
                <c:pt idx="1527">
                  <c:v>47.2</c:v>
                </c:pt>
                <c:pt idx="1528">
                  <c:v>47.2</c:v>
                </c:pt>
                <c:pt idx="1529">
                  <c:v>48.2</c:v>
                </c:pt>
                <c:pt idx="1530">
                  <c:v>48.2</c:v>
                </c:pt>
                <c:pt idx="1531">
                  <c:v>31.7</c:v>
                </c:pt>
                <c:pt idx="1532">
                  <c:v>31.7</c:v>
                </c:pt>
                <c:pt idx="1533">
                  <c:v>56.2</c:v>
                </c:pt>
                <c:pt idx="1534">
                  <c:v>56.2</c:v>
                </c:pt>
                <c:pt idx="1535">
                  <c:v>57.2</c:v>
                </c:pt>
                <c:pt idx="1536">
                  <c:v>57.2</c:v>
                </c:pt>
                <c:pt idx="1537">
                  <c:v>49</c:v>
                </c:pt>
                <c:pt idx="1538">
                  <c:v>49</c:v>
                </c:pt>
                <c:pt idx="1539">
                  <c:v>46.8</c:v>
                </c:pt>
                <c:pt idx="1540">
                  <c:v>46.8</c:v>
                </c:pt>
                <c:pt idx="1541">
                  <c:v>43.9</c:v>
                </c:pt>
                <c:pt idx="1542">
                  <c:v>43.9</c:v>
                </c:pt>
                <c:pt idx="1543">
                  <c:v>64.400000000000006</c:v>
                </c:pt>
                <c:pt idx="1544">
                  <c:v>64.400000000000006</c:v>
                </c:pt>
                <c:pt idx="1545">
                  <c:v>60.8</c:v>
                </c:pt>
                <c:pt idx="1546">
                  <c:v>60.8</c:v>
                </c:pt>
                <c:pt idx="1547">
                  <c:v>36.700000000000003</c:v>
                </c:pt>
                <c:pt idx="1548">
                  <c:v>36.700000000000003</c:v>
                </c:pt>
                <c:pt idx="1549">
                  <c:v>36.700000000000003</c:v>
                </c:pt>
                <c:pt idx="1550">
                  <c:v>31</c:v>
                </c:pt>
                <c:pt idx="1551">
                  <c:v>31</c:v>
                </c:pt>
                <c:pt idx="1552">
                  <c:v>47.9</c:v>
                </c:pt>
                <c:pt idx="1553">
                  <c:v>47.9</c:v>
                </c:pt>
                <c:pt idx="1554">
                  <c:v>39.6</c:v>
                </c:pt>
                <c:pt idx="1555">
                  <c:v>39.6</c:v>
                </c:pt>
                <c:pt idx="1556">
                  <c:v>31.7</c:v>
                </c:pt>
                <c:pt idx="1557">
                  <c:v>31.7</c:v>
                </c:pt>
                <c:pt idx="1558">
                  <c:v>35.299999999999997</c:v>
                </c:pt>
                <c:pt idx="1559">
                  <c:v>35.299999999999997</c:v>
                </c:pt>
                <c:pt idx="1560">
                  <c:v>35.6</c:v>
                </c:pt>
                <c:pt idx="1561">
                  <c:v>35.6</c:v>
                </c:pt>
                <c:pt idx="1562">
                  <c:v>49</c:v>
                </c:pt>
                <c:pt idx="1563">
                  <c:v>49</c:v>
                </c:pt>
                <c:pt idx="1564">
                  <c:v>34.9</c:v>
                </c:pt>
                <c:pt idx="1565">
                  <c:v>34.9</c:v>
                </c:pt>
                <c:pt idx="1566">
                  <c:v>32.799999999999997</c:v>
                </c:pt>
                <c:pt idx="1567">
                  <c:v>32.799999999999997</c:v>
                </c:pt>
                <c:pt idx="1568">
                  <c:v>49.7</c:v>
                </c:pt>
                <c:pt idx="1569">
                  <c:v>49.7</c:v>
                </c:pt>
                <c:pt idx="1570">
                  <c:v>50</c:v>
                </c:pt>
                <c:pt idx="1571">
                  <c:v>50</c:v>
                </c:pt>
                <c:pt idx="1572">
                  <c:v>36</c:v>
                </c:pt>
                <c:pt idx="1573">
                  <c:v>36</c:v>
                </c:pt>
                <c:pt idx="1574">
                  <c:v>47.2</c:v>
                </c:pt>
                <c:pt idx="1575">
                  <c:v>47.2</c:v>
                </c:pt>
                <c:pt idx="1576">
                  <c:v>42.1</c:v>
                </c:pt>
                <c:pt idx="1577">
                  <c:v>42.1</c:v>
                </c:pt>
                <c:pt idx="1578">
                  <c:v>33.1</c:v>
                </c:pt>
                <c:pt idx="1579">
                  <c:v>58.3</c:v>
                </c:pt>
                <c:pt idx="1580">
                  <c:v>58.3</c:v>
                </c:pt>
                <c:pt idx="1581">
                  <c:v>38.5</c:v>
                </c:pt>
                <c:pt idx="1582">
                  <c:v>38.5</c:v>
                </c:pt>
                <c:pt idx="1583">
                  <c:v>61.2</c:v>
                </c:pt>
                <c:pt idx="1584">
                  <c:v>61.2</c:v>
                </c:pt>
                <c:pt idx="1585">
                  <c:v>33.1</c:v>
                </c:pt>
                <c:pt idx="1586">
                  <c:v>33.1</c:v>
                </c:pt>
                <c:pt idx="1587">
                  <c:v>25.2</c:v>
                </c:pt>
                <c:pt idx="1588">
                  <c:v>25.2</c:v>
                </c:pt>
                <c:pt idx="1589">
                  <c:v>40.700000000000003</c:v>
                </c:pt>
                <c:pt idx="1590">
                  <c:v>40.700000000000003</c:v>
                </c:pt>
                <c:pt idx="1591">
                  <c:v>21.2</c:v>
                </c:pt>
                <c:pt idx="1592">
                  <c:v>21.2</c:v>
                </c:pt>
                <c:pt idx="1593">
                  <c:v>36</c:v>
                </c:pt>
                <c:pt idx="1594">
                  <c:v>36</c:v>
                </c:pt>
                <c:pt idx="1595">
                  <c:v>34.6</c:v>
                </c:pt>
                <c:pt idx="1596">
                  <c:v>34.6</c:v>
                </c:pt>
                <c:pt idx="1597">
                  <c:v>45.7</c:v>
                </c:pt>
                <c:pt idx="1598">
                  <c:v>45.7</c:v>
                </c:pt>
                <c:pt idx="1599">
                  <c:v>27.7</c:v>
                </c:pt>
                <c:pt idx="1600">
                  <c:v>27.7</c:v>
                </c:pt>
                <c:pt idx="1601">
                  <c:v>21.6</c:v>
                </c:pt>
                <c:pt idx="1602">
                  <c:v>21.6</c:v>
                </c:pt>
                <c:pt idx="1603">
                  <c:v>24.8</c:v>
                </c:pt>
                <c:pt idx="1604">
                  <c:v>24.8</c:v>
                </c:pt>
                <c:pt idx="1605">
                  <c:v>24.8</c:v>
                </c:pt>
                <c:pt idx="1606">
                  <c:v>39.6</c:v>
                </c:pt>
                <c:pt idx="1607">
                  <c:v>39.6</c:v>
                </c:pt>
                <c:pt idx="1608">
                  <c:v>31.7</c:v>
                </c:pt>
                <c:pt idx="1609">
                  <c:v>31.7</c:v>
                </c:pt>
                <c:pt idx="1610">
                  <c:v>29.2</c:v>
                </c:pt>
                <c:pt idx="1611">
                  <c:v>29.2</c:v>
                </c:pt>
                <c:pt idx="1612">
                  <c:v>35.6</c:v>
                </c:pt>
                <c:pt idx="1613">
                  <c:v>35.6</c:v>
                </c:pt>
                <c:pt idx="1614">
                  <c:v>28.8</c:v>
                </c:pt>
                <c:pt idx="1615">
                  <c:v>28.8</c:v>
                </c:pt>
                <c:pt idx="1616">
                  <c:v>39.6</c:v>
                </c:pt>
                <c:pt idx="1617">
                  <c:v>39.6</c:v>
                </c:pt>
                <c:pt idx="1618">
                  <c:v>44.6</c:v>
                </c:pt>
                <c:pt idx="1619">
                  <c:v>44.6</c:v>
                </c:pt>
                <c:pt idx="1620">
                  <c:v>49.3</c:v>
                </c:pt>
                <c:pt idx="1621">
                  <c:v>49.3</c:v>
                </c:pt>
                <c:pt idx="1622">
                  <c:v>33.799999999999997</c:v>
                </c:pt>
                <c:pt idx="1623">
                  <c:v>33.799999999999997</c:v>
                </c:pt>
                <c:pt idx="1624">
                  <c:v>45</c:v>
                </c:pt>
                <c:pt idx="1625">
                  <c:v>45</c:v>
                </c:pt>
                <c:pt idx="1626">
                  <c:v>41</c:v>
                </c:pt>
                <c:pt idx="1627">
                  <c:v>41</c:v>
                </c:pt>
                <c:pt idx="1628">
                  <c:v>46.1</c:v>
                </c:pt>
                <c:pt idx="1629">
                  <c:v>46.1</c:v>
                </c:pt>
                <c:pt idx="1630">
                  <c:v>40</c:v>
                </c:pt>
                <c:pt idx="1631">
                  <c:v>40</c:v>
                </c:pt>
                <c:pt idx="1632">
                  <c:v>44.3</c:v>
                </c:pt>
                <c:pt idx="1633">
                  <c:v>44.3</c:v>
                </c:pt>
                <c:pt idx="1634">
                  <c:v>37.4</c:v>
                </c:pt>
                <c:pt idx="1635">
                  <c:v>37.4</c:v>
                </c:pt>
                <c:pt idx="1636">
                  <c:v>37.4</c:v>
                </c:pt>
                <c:pt idx="1637">
                  <c:v>51.5</c:v>
                </c:pt>
                <c:pt idx="1638">
                  <c:v>51.5</c:v>
                </c:pt>
                <c:pt idx="1639">
                  <c:v>61.9</c:v>
                </c:pt>
                <c:pt idx="1640">
                  <c:v>61.9</c:v>
                </c:pt>
                <c:pt idx="1641">
                  <c:v>57.6</c:v>
                </c:pt>
                <c:pt idx="1642">
                  <c:v>57.6</c:v>
                </c:pt>
                <c:pt idx="1643">
                  <c:v>58</c:v>
                </c:pt>
                <c:pt idx="1644">
                  <c:v>58</c:v>
                </c:pt>
                <c:pt idx="1645">
                  <c:v>33.799999999999997</c:v>
                </c:pt>
                <c:pt idx="1646">
                  <c:v>33.799999999999997</c:v>
                </c:pt>
                <c:pt idx="1647">
                  <c:v>29.5</c:v>
                </c:pt>
                <c:pt idx="1648">
                  <c:v>29.5</c:v>
                </c:pt>
                <c:pt idx="1649">
                  <c:v>40.299999999999997</c:v>
                </c:pt>
                <c:pt idx="1650">
                  <c:v>40.299999999999997</c:v>
                </c:pt>
                <c:pt idx="1651">
                  <c:v>42.8</c:v>
                </c:pt>
                <c:pt idx="1652">
                  <c:v>42.8</c:v>
                </c:pt>
                <c:pt idx="1653">
                  <c:v>51.8</c:v>
                </c:pt>
                <c:pt idx="1654">
                  <c:v>51.8</c:v>
                </c:pt>
                <c:pt idx="1655">
                  <c:v>31.3</c:v>
                </c:pt>
                <c:pt idx="1656">
                  <c:v>31.3</c:v>
                </c:pt>
                <c:pt idx="1657">
                  <c:v>28.4</c:v>
                </c:pt>
                <c:pt idx="1658">
                  <c:v>28.4</c:v>
                </c:pt>
                <c:pt idx="1659">
                  <c:v>28.4</c:v>
                </c:pt>
                <c:pt idx="1660">
                  <c:v>27</c:v>
                </c:pt>
                <c:pt idx="1661">
                  <c:v>27</c:v>
                </c:pt>
                <c:pt idx="1662">
                  <c:v>47.5</c:v>
                </c:pt>
                <c:pt idx="1663">
                  <c:v>47.5</c:v>
                </c:pt>
                <c:pt idx="1664">
                  <c:v>37.1</c:v>
                </c:pt>
                <c:pt idx="1665">
                  <c:v>37.1</c:v>
                </c:pt>
                <c:pt idx="1666">
                  <c:v>44.3</c:v>
                </c:pt>
                <c:pt idx="1667">
                  <c:v>44.3</c:v>
                </c:pt>
                <c:pt idx="1668">
                  <c:v>43.2</c:v>
                </c:pt>
                <c:pt idx="1669">
                  <c:v>43.2</c:v>
                </c:pt>
                <c:pt idx="1670">
                  <c:v>34.9</c:v>
                </c:pt>
                <c:pt idx="1671">
                  <c:v>34.9</c:v>
                </c:pt>
                <c:pt idx="1672">
                  <c:v>40.299999999999997</c:v>
                </c:pt>
                <c:pt idx="1673">
                  <c:v>40.299999999999997</c:v>
                </c:pt>
                <c:pt idx="1674">
                  <c:v>19.8</c:v>
                </c:pt>
                <c:pt idx="1675">
                  <c:v>19.8</c:v>
                </c:pt>
                <c:pt idx="1676">
                  <c:v>26.6</c:v>
                </c:pt>
                <c:pt idx="1677">
                  <c:v>26.6</c:v>
                </c:pt>
                <c:pt idx="1678">
                  <c:v>33.5</c:v>
                </c:pt>
                <c:pt idx="1679">
                  <c:v>33.5</c:v>
                </c:pt>
                <c:pt idx="1680">
                  <c:v>38.9</c:v>
                </c:pt>
                <c:pt idx="1681">
                  <c:v>38.9</c:v>
                </c:pt>
                <c:pt idx="1682">
                  <c:v>22.3</c:v>
                </c:pt>
                <c:pt idx="1683">
                  <c:v>22.3</c:v>
                </c:pt>
                <c:pt idx="1684">
                  <c:v>25.9</c:v>
                </c:pt>
                <c:pt idx="1685">
                  <c:v>25.9</c:v>
                </c:pt>
                <c:pt idx="1686">
                  <c:v>38.9</c:v>
                </c:pt>
                <c:pt idx="1687">
                  <c:v>38.9</c:v>
                </c:pt>
                <c:pt idx="1688">
                  <c:v>29.5</c:v>
                </c:pt>
                <c:pt idx="1689">
                  <c:v>29.5</c:v>
                </c:pt>
                <c:pt idx="1690">
                  <c:v>41.8</c:v>
                </c:pt>
                <c:pt idx="1691">
                  <c:v>36</c:v>
                </c:pt>
                <c:pt idx="1692">
                  <c:v>36</c:v>
                </c:pt>
                <c:pt idx="1693">
                  <c:v>17.600000000000001</c:v>
                </c:pt>
                <c:pt idx="1694">
                  <c:v>17.600000000000001</c:v>
                </c:pt>
                <c:pt idx="1695">
                  <c:v>33.799999999999997</c:v>
                </c:pt>
                <c:pt idx="1696">
                  <c:v>33.799999999999997</c:v>
                </c:pt>
                <c:pt idx="1697">
                  <c:v>61.9</c:v>
                </c:pt>
                <c:pt idx="1698">
                  <c:v>61.9</c:v>
                </c:pt>
                <c:pt idx="1699">
                  <c:v>46.4</c:v>
                </c:pt>
                <c:pt idx="1700">
                  <c:v>46.4</c:v>
                </c:pt>
                <c:pt idx="1701">
                  <c:v>40.299999999999997</c:v>
                </c:pt>
                <c:pt idx="1702">
                  <c:v>40.299999999999997</c:v>
                </c:pt>
                <c:pt idx="1703">
                  <c:v>31</c:v>
                </c:pt>
                <c:pt idx="1704">
                  <c:v>31</c:v>
                </c:pt>
                <c:pt idx="1705">
                  <c:v>38.5</c:v>
                </c:pt>
                <c:pt idx="1706">
                  <c:v>38.5</c:v>
                </c:pt>
                <c:pt idx="1707">
                  <c:v>37.799999999999997</c:v>
                </c:pt>
                <c:pt idx="1708">
                  <c:v>37.799999999999997</c:v>
                </c:pt>
                <c:pt idx="1709">
                  <c:v>16.899999999999999</c:v>
                </c:pt>
                <c:pt idx="1710">
                  <c:v>16.899999999999999</c:v>
                </c:pt>
                <c:pt idx="1711">
                  <c:v>32</c:v>
                </c:pt>
                <c:pt idx="1712">
                  <c:v>32</c:v>
                </c:pt>
                <c:pt idx="1713">
                  <c:v>20.2</c:v>
                </c:pt>
                <c:pt idx="1714">
                  <c:v>20.2</c:v>
                </c:pt>
                <c:pt idx="1715">
                  <c:v>20.2</c:v>
                </c:pt>
                <c:pt idx="1716">
                  <c:v>44.6</c:v>
                </c:pt>
                <c:pt idx="1717">
                  <c:v>44.6</c:v>
                </c:pt>
                <c:pt idx="1718">
                  <c:v>31.7</c:v>
                </c:pt>
                <c:pt idx="1719">
                  <c:v>31.7</c:v>
                </c:pt>
                <c:pt idx="1720">
                  <c:v>38.9</c:v>
                </c:pt>
                <c:pt idx="1721">
                  <c:v>38.9</c:v>
                </c:pt>
                <c:pt idx="1722">
                  <c:v>51.8</c:v>
                </c:pt>
                <c:pt idx="1723">
                  <c:v>51.8</c:v>
                </c:pt>
                <c:pt idx="1724">
                  <c:v>38.9</c:v>
                </c:pt>
                <c:pt idx="1725">
                  <c:v>38.9</c:v>
                </c:pt>
                <c:pt idx="1726">
                  <c:v>45</c:v>
                </c:pt>
                <c:pt idx="1727">
                  <c:v>45</c:v>
                </c:pt>
                <c:pt idx="1728">
                  <c:v>28.1</c:v>
                </c:pt>
                <c:pt idx="1729">
                  <c:v>28.1</c:v>
                </c:pt>
                <c:pt idx="1730">
                  <c:v>26.6</c:v>
                </c:pt>
                <c:pt idx="1731">
                  <c:v>26.6</c:v>
                </c:pt>
                <c:pt idx="1732">
                  <c:v>41.8</c:v>
                </c:pt>
                <c:pt idx="1733">
                  <c:v>41.8</c:v>
                </c:pt>
                <c:pt idx="1734">
                  <c:v>36.4</c:v>
                </c:pt>
                <c:pt idx="1735">
                  <c:v>36.4</c:v>
                </c:pt>
                <c:pt idx="1736">
                  <c:v>30.2</c:v>
                </c:pt>
                <c:pt idx="1737">
                  <c:v>30.2</c:v>
                </c:pt>
                <c:pt idx="1738">
                  <c:v>32</c:v>
                </c:pt>
                <c:pt idx="1739">
                  <c:v>32</c:v>
                </c:pt>
                <c:pt idx="1740">
                  <c:v>58.7</c:v>
                </c:pt>
                <c:pt idx="1741">
                  <c:v>58.7</c:v>
                </c:pt>
                <c:pt idx="1742">
                  <c:v>37.1</c:v>
                </c:pt>
                <c:pt idx="1743">
                  <c:v>37.1</c:v>
                </c:pt>
                <c:pt idx="1744">
                  <c:v>54.7</c:v>
                </c:pt>
                <c:pt idx="1745">
                  <c:v>37.1</c:v>
                </c:pt>
                <c:pt idx="1746">
                  <c:v>37.1</c:v>
                </c:pt>
                <c:pt idx="1747">
                  <c:v>41.4</c:v>
                </c:pt>
                <c:pt idx="1748">
                  <c:v>41.4</c:v>
                </c:pt>
                <c:pt idx="1749">
                  <c:v>33.5</c:v>
                </c:pt>
                <c:pt idx="1750">
                  <c:v>33.5</c:v>
                </c:pt>
                <c:pt idx="1751">
                  <c:v>31.7</c:v>
                </c:pt>
                <c:pt idx="1752">
                  <c:v>31.7</c:v>
                </c:pt>
                <c:pt idx="1753">
                  <c:v>34.9</c:v>
                </c:pt>
                <c:pt idx="1754">
                  <c:v>34.9</c:v>
                </c:pt>
                <c:pt idx="1755">
                  <c:v>30.6</c:v>
                </c:pt>
                <c:pt idx="1756">
                  <c:v>30.6</c:v>
                </c:pt>
                <c:pt idx="1757">
                  <c:v>30.6</c:v>
                </c:pt>
                <c:pt idx="1758">
                  <c:v>30.6</c:v>
                </c:pt>
                <c:pt idx="1759">
                  <c:v>40.700000000000003</c:v>
                </c:pt>
                <c:pt idx="1760">
                  <c:v>40.700000000000003</c:v>
                </c:pt>
                <c:pt idx="1761">
                  <c:v>40</c:v>
                </c:pt>
                <c:pt idx="1762">
                  <c:v>40</c:v>
                </c:pt>
                <c:pt idx="1763">
                  <c:v>34.9</c:v>
                </c:pt>
                <c:pt idx="1764">
                  <c:v>34.9</c:v>
                </c:pt>
                <c:pt idx="1765">
                  <c:v>34.200000000000003</c:v>
                </c:pt>
                <c:pt idx="1766">
                  <c:v>34.200000000000003</c:v>
                </c:pt>
                <c:pt idx="1767">
                  <c:v>35.6</c:v>
                </c:pt>
                <c:pt idx="1768">
                  <c:v>35.6</c:v>
                </c:pt>
                <c:pt idx="1769">
                  <c:v>35.6</c:v>
                </c:pt>
                <c:pt idx="1770">
                  <c:v>41</c:v>
                </c:pt>
                <c:pt idx="1771">
                  <c:v>41</c:v>
                </c:pt>
                <c:pt idx="1772">
                  <c:v>37.799999999999997</c:v>
                </c:pt>
                <c:pt idx="1773">
                  <c:v>37.799999999999997</c:v>
                </c:pt>
                <c:pt idx="1774">
                  <c:v>21.2</c:v>
                </c:pt>
                <c:pt idx="1775">
                  <c:v>21.2</c:v>
                </c:pt>
                <c:pt idx="1776">
                  <c:v>45.7</c:v>
                </c:pt>
                <c:pt idx="1777">
                  <c:v>45.7</c:v>
                </c:pt>
                <c:pt idx="1778">
                  <c:v>41.4</c:v>
                </c:pt>
                <c:pt idx="1779">
                  <c:v>41.4</c:v>
                </c:pt>
                <c:pt idx="1780">
                  <c:v>38.9</c:v>
                </c:pt>
                <c:pt idx="1781">
                  <c:v>38.9</c:v>
                </c:pt>
                <c:pt idx="1782">
                  <c:v>28.4</c:v>
                </c:pt>
                <c:pt idx="1783">
                  <c:v>28.4</c:v>
                </c:pt>
                <c:pt idx="1784">
                  <c:v>28.4</c:v>
                </c:pt>
                <c:pt idx="1785">
                  <c:v>28.4</c:v>
                </c:pt>
                <c:pt idx="1786">
                  <c:v>44.3</c:v>
                </c:pt>
                <c:pt idx="1787">
                  <c:v>44.3</c:v>
                </c:pt>
                <c:pt idx="1788">
                  <c:v>47.5</c:v>
                </c:pt>
                <c:pt idx="1789">
                  <c:v>47.5</c:v>
                </c:pt>
                <c:pt idx="1790">
                  <c:v>40.299999999999997</c:v>
                </c:pt>
                <c:pt idx="1791">
                  <c:v>40.299999999999997</c:v>
                </c:pt>
                <c:pt idx="1792">
                  <c:v>63</c:v>
                </c:pt>
                <c:pt idx="1793">
                  <c:v>63</c:v>
                </c:pt>
                <c:pt idx="1794">
                  <c:v>42.5</c:v>
                </c:pt>
                <c:pt idx="1795">
                  <c:v>42.5</c:v>
                </c:pt>
                <c:pt idx="1796">
                  <c:v>35.6</c:v>
                </c:pt>
                <c:pt idx="1797">
                  <c:v>35.6</c:v>
                </c:pt>
                <c:pt idx="1798">
                  <c:v>33.799999999999997</c:v>
                </c:pt>
                <c:pt idx="1799">
                  <c:v>33.799999999999997</c:v>
                </c:pt>
                <c:pt idx="1800">
                  <c:v>31</c:v>
                </c:pt>
                <c:pt idx="1801">
                  <c:v>29.2</c:v>
                </c:pt>
                <c:pt idx="1802">
                  <c:v>29.2</c:v>
                </c:pt>
                <c:pt idx="1803">
                  <c:v>42.5</c:v>
                </c:pt>
                <c:pt idx="1804">
                  <c:v>42.5</c:v>
                </c:pt>
                <c:pt idx="1805">
                  <c:v>40.700000000000003</c:v>
                </c:pt>
                <c:pt idx="1806">
                  <c:v>40.700000000000003</c:v>
                </c:pt>
                <c:pt idx="1807">
                  <c:v>16.600000000000001</c:v>
                </c:pt>
                <c:pt idx="1808">
                  <c:v>16.600000000000001</c:v>
                </c:pt>
                <c:pt idx="1809">
                  <c:v>23</c:v>
                </c:pt>
                <c:pt idx="1810">
                  <c:v>23</c:v>
                </c:pt>
                <c:pt idx="1811">
                  <c:v>16.899999999999999</c:v>
                </c:pt>
                <c:pt idx="1812">
                  <c:v>16.899999999999999</c:v>
                </c:pt>
                <c:pt idx="1813">
                  <c:v>28.4</c:v>
                </c:pt>
                <c:pt idx="1814">
                  <c:v>28.4</c:v>
                </c:pt>
                <c:pt idx="1815">
                  <c:v>23</c:v>
                </c:pt>
                <c:pt idx="1816">
                  <c:v>23</c:v>
                </c:pt>
                <c:pt idx="1817">
                  <c:v>25.2</c:v>
                </c:pt>
                <c:pt idx="1818">
                  <c:v>25.2</c:v>
                </c:pt>
                <c:pt idx="1819">
                  <c:v>28.8</c:v>
                </c:pt>
                <c:pt idx="1820">
                  <c:v>28.8</c:v>
                </c:pt>
                <c:pt idx="1821">
                  <c:v>28.1</c:v>
                </c:pt>
                <c:pt idx="1822">
                  <c:v>28.1</c:v>
                </c:pt>
                <c:pt idx="1823">
                  <c:v>21.2</c:v>
                </c:pt>
                <c:pt idx="1824">
                  <c:v>21.2</c:v>
                </c:pt>
                <c:pt idx="1825">
                  <c:v>21.2</c:v>
                </c:pt>
                <c:pt idx="1826">
                  <c:v>13.7</c:v>
                </c:pt>
                <c:pt idx="1827">
                  <c:v>13.7</c:v>
                </c:pt>
                <c:pt idx="1828">
                  <c:v>15.1</c:v>
                </c:pt>
                <c:pt idx="1829">
                  <c:v>15.1</c:v>
                </c:pt>
                <c:pt idx="1830">
                  <c:v>26.6</c:v>
                </c:pt>
                <c:pt idx="1831">
                  <c:v>26.6</c:v>
                </c:pt>
                <c:pt idx="1832">
                  <c:v>22.3</c:v>
                </c:pt>
                <c:pt idx="1833">
                  <c:v>22.3</c:v>
                </c:pt>
                <c:pt idx="1834">
                  <c:v>25.9</c:v>
                </c:pt>
                <c:pt idx="1835">
                  <c:v>25.9</c:v>
                </c:pt>
                <c:pt idx="1836">
                  <c:v>28.4</c:v>
                </c:pt>
                <c:pt idx="1837">
                  <c:v>28.4</c:v>
                </c:pt>
                <c:pt idx="1838">
                  <c:v>17.600000000000001</c:v>
                </c:pt>
                <c:pt idx="1839">
                  <c:v>17.600000000000001</c:v>
                </c:pt>
                <c:pt idx="1840">
                  <c:v>17.600000000000001</c:v>
                </c:pt>
                <c:pt idx="1841">
                  <c:v>17.600000000000001</c:v>
                </c:pt>
                <c:pt idx="1842">
                  <c:v>21.6</c:v>
                </c:pt>
                <c:pt idx="1843">
                  <c:v>21.6</c:v>
                </c:pt>
                <c:pt idx="1844">
                  <c:v>23.4</c:v>
                </c:pt>
                <c:pt idx="1845">
                  <c:v>23.4</c:v>
                </c:pt>
                <c:pt idx="1846">
                  <c:v>24.5</c:v>
                </c:pt>
                <c:pt idx="1847">
                  <c:v>24.5</c:v>
                </c:pt>
                <c:pt idx="1848">
                  <c:v>25.2</c:v>
                </c:pt>
                <c:pt idx="1849">
                  <c:v>25.2</c:v>
                </c:pt>
                <c:pt idx="1850">
                  <c:v>31.7</c:v>
                </c:pt>
                <c:pt idx="1851">
                  <c:v>31.7</c:v>
                </c:pt>
                <c:pt idx="1852">
                  <c:v>15.1</c:v>
                </c:pt>
                <c:pt idx="1853">
                  <c:v>15.1</c:v>
                </c:pt>
                <c:pt idx="1854">
                  <c:v>27.7</c:v>
                </c:pt>
                <c:pt idx="1855">
                  <c:v>27.7</c:v>
                </c:pt>
                <c:pt idx="1856">
                  <c:v>25.9</c:v>
                </c:pt>
                <c:pt idx="1857">
                  <c:v>7.6</c:v>
                </c:pt>
                <c:pt idx="1858">
                  <c:v>7.6</c:v>
                </c:pt>
                <c:pt idx="1859">
                  <c:v>17.600000000000001</c:v>
                </c:pt>
                <c:pt idx="1860">
                  <c:v>17.600000000000001</c:v>
                </c:pt>
                <c:pt idx="1861">
                  <c:v>11.9</c:v>
                </c:pt>
                <c:pt idx="1862">
                  <c:v>11.9</c:v>
                </c:pt>
                <c:pt idx="1863">
                  <c:v>10.4</c:v>
                </c:pt>
                <c:pt idx="1864">
                  <c:v>10.4</c:v>
                </c:pt>
                <c:pt idx="1865">
                  <c:v>12.6</c:v>
                </c:pt>
                <c:pt idx="1866">
                  <c:v>12.6</c:v>
                </c:pt>
                <c:pt idx="1867">
                  <c:v>9.4</c:v>
                </c:pt>
                <c:pt idx="1868">
                  <c:v>9.4</c:v>
                </c:pt>
                <c:pt idx="1869">
                  <c:v>12.6</c:v>
                </c:pt>
                <c:pt idx="1870">
                  <c:v>12.6</c:v>
                </c:pt>
                <c:pt idx="1871">
                  <c:v>8.6</c:v>
                </c:pt>
                <c:pt idx="1872">
                  <c:v>8.6</c:v>
                </c:pt>
                <c:pt idx="1873">
                  <c:v>18.7</c:v>
                </c:pt>
                <c:pt idx="1874">
                  <c:v>18.7</c:v>
                </c:pt>
                <c:pt idx="1875">
                  <c:v>16.2</c:v>
                </c:pt>
                <c:pt idx="1876">
                  <c:v>16.2</c:v>
                </c:pt>
                <c:pt idx="1877">
                  <c:v>15.5</c:v>
                </c:pt>
                <c:pt idx="1878">
                  <c:v>15.5</c:v>
                </c:pt>
                <c:pt idx="1879">
                  <c:v>15.5</c:v>
                </c:pt>
                <c:pt idx="1880">
                  <c:v>8.6</c:v>
                </c:pt>
                <c:pt idx="1881">
                  <c:v>8.6</c:v>
                </c:pt>
                <c:pt idx="1882">
                  <c:v>29.2</c:v>
                </c:pt>
                <c:pt idx="1883">
                  <c:v>29.2</c:v>
                </c:pt>
                <c:pt idx="1884">
                  <c:v>27.7</c:v>
                </c:pt>
                <c:pt idx="1885">
                  <c:v>27.7</c:v>
                </c:pt>
                <c:pt idx="1886">
                  <c:v>23</c:v>
                </c:pt>
                <c:pt idx="1887">
                  <c:v>23</c:v>
                </c:pt>
                <c:pt idx="1888">
                  <c:v>35.299999999999997</c:v>
                </c:pt>
                <c:pt idx="1889">
                  <c:v>35.299999999999997</c:v>
                </c:pt>
                <c:pt idx="1890">
                  <c:v>30.6</c:v>
                </c:pt>
                <c:pt idx="1891">
                  <c:v>30.6</c:v>
                </c:pt>
                <c:pt idx="1892">
                  <c:v>31</c:v>
                </c:pt>
                <c:pt idx="1893">
                  <c:v>31</c:v>
                </c:pt>
                <c:pt idx="1894">
                  <c:v>37.1</c:v>
                </c:pt>
                <c:pt idx="1895">
                  <c:v>37.1</c:v>
                </c:pt>
                <c:pt idx="1896">
                  <c:v>26.6</c:v>
                </c:pt>
                <c:pt idx="1897">
                  <c:v>26.6</c:v>
                </c:pt>
                <c:pt idx="1898">
                  <c:v>43.2</c:v>
                </c:pt>
                <c:pt idx="1899">
                  <c:v>43.2</c:v>
                </c:pt>
                <c:pt idx="1900">
                  <c:v>32.4</c:v>
                </c:pt>
                <c:pt idx="1901">
                  <c:v>32.4</c:v>
                </c:pt>
                <c:pt idx="1902">
                  <c:v>35.299999999999997</c:v>
                </c:pt>
                <c:pt idx="1903">
                  <c:v>35.299999999999997</c:v>
                </c:pt>
                <c:pt idx="1904">
                  <c:v>42.5</c:v>
                </c:pt>
                <c:pt idx="1905">
                  <c:v>42.5</c:v>
                </c:pt>
                <c:pt idx="1906">
                  <c:v>23</c:v>
                </c:pt>
                <c:pt idx="1907">
                  <c:v>23</c:v>
                </c:pt>
                <c:pt idx="1908">
                  <c:v>38.5</c:v>
                </c:pt>
                <c:pt idx="1909">
                  <c:v>38.5</c:v>
                </c:pt>
                <c:pt idx="1910">
                  <c:v>37.4</c:v>
                </c:pt>
                <c:pt idx="1911">
                  <c:v>50.4</c:v>
                </c:pt>
                <c:pt idx="1912">
                  <c:v>50.4</c:v>
                </c:pt>
                <c:pt idx="1913">
                  <c:v>49</c:v>
                </c:pt>
                <c:pt idx="1914">
                  <c:v>49</c:v>
                </c:pt>
                <c:pt idx="1915">
                  <c:v>22</c:v>
                </c:pt>
                <c:pt idx="1916">
                  <c:v>22</c:v>
                </c:pt>
                <c:pt idx="1917">
                  <c:v>28.8</c:v>
                </c:pt>
                <c:pt idx="1918">
                  <c:v>28.8</c:v>
                </c:pt>
                <c:pt idx="1919">
                  <c:v>20.5</c:v>
                </c:pt>
                <c:pt idx="1920">
                  <c:v>20.5</c:v>
                </c:pt>
                <c:pt idx="1921">
                  <c:v>27</c:v>
                </c:pt>
                <c:pt idx="1922">
                  <c:v>27</c:v>
                </c:pt>
                <c:pt idx="1923">
                  <c:v>28.4</c:v>
                </c:pt>
                <c:pt idx="1924">
                  <c:v>28.4</c:v>
                </c:pt>
                <c:pt idx="1925">
                  <c:v>38.5</c:v>
                </c:pt>
                <c:pt idx="1926">
                  <c:v>38.5</c:v>
                </c:pt>
                <c:pt idx="1927">
                  <c:v>31.7</c:v>
                </c:pt>
                <c:pt idx="1928">
                  <c:v>31.7</c:v>
                </c:pt>
                <c:pt idx="1929">
                  <c:v>36.4</c:v>
                </c:pt>
                <c:pt idx="1930">
                  <c:v>36.4</c:v>
                </c:pt>
                <c:pt idx="1931">
                  <c:v>24.1</c:v>
                </c:pt>
                <c:pt idx="1932">
                  <c:v>24.1</c:v>
                </c:pt>
                <c:pt idx="1933">
                  <c:v>17.3</c:v>
                </c:pt>
                <c:pt idx="1934">
                  <c:v>17.3</c:v>
                </c:pt>
                <c:pt idx="1935">
                  <c:v>17.3</c:v>
                </c:pt>
                <c:pt idx="1936">
                  <c:v>24.8</c:v>
                </c:pt>
                <c:pt idx="1937">
                  <c:v>24.8</c:v>
                </c:pt>
                <c:pt idx="1938">
                  <c:v>27.4</c:v>
                </c:pt>
                <c:pt idx="1939">
                  <c:v>27.4</c:v>
                </c:pt>
                <c:pt idx="1940">
                  <c:v>37.799999999999997</c:v>
                </c:pt>
                <c:pt idx="1941">
                  <c:v>37.799999999999997</c:v>
                </c:pt>
                <c:pt idx="1942">
                  <c:v>24.5</c:v>
                </c:pt>
                <c:pt idx="1943">
                  <c:v>24.5</c:v>
                </c:pt>
                <c:pt idx="1944">
                  <c:v>23.4</c:v>
                </c:pt>
                <c:pt idx="1945">
                  <c:v>23.4</c:v>
                </c:pt>
                <c:pt idx="1946">
                  <c:v>25.2</c:v>
                </c:pt>
                <c:pt idx="1947">
                  <c:v>25.2</c:v>
                </c:pt>
                <c:pt idx="1948">
                  <c:v>24.8</c:v>
                </c:pt>
                <c:pt idx="1949">
                  <c:v>24.8</c:v>
                </c:pt>
                <c:pt idx="1950">
                  <c:v>25.2</c:v>
                </c:pt>
                <c:pt idx="1951">
                  <c:v>25.2</c:v>
                </c:pt>
                <c:pt idx="1952">
                  <c:v>15.5</c:v>
                </c:pt>
                <c:pt idx="1953">
                  <c:v>15.5</c:v>
                </c:pt>
                <c:pt idx="1954">
                  <c:v>20.5</c:v>
                </c:pt>
                <c:pt idx="1955">
                  <c:v>20.5</c:v>
                </c:pt>
                <c:pt idx="1956">
                  <c:v>36</c:v>
                </c:pt>
                <c:pt idx="1957">
                  <c:v>36</c:v>
                </c:pt>
                <c:pt idx="1958">
                  <c:v>24.1</c:v>
                </c:pt>
                <c:pt idx="1959">
                  <c:v>24.1</c:v>
                </c:pt>
                <c:pt idx="1960">
                  <c:v>17.3</c:v>
                </c:pt>
                <c:pt idx="1961">
                  <c:v>17.3</c:v>
                </c:pt>
                <c:pt idx="1962">
                  <c:v>15.8</c:v>
                </c:pt>
                <c:pt idx="1963">
                  <c:v>15.8</c:v>
                </c:pt>
                <c:pt idx="1964">
                  <c:v>31.3</c:v>
                </c:pt>
                <c:pt idx="1965">
                  <c:v>23.4</c:v>
                </c:pt>
                <c:pt idx="1966">
                  <c:v>23.4</c:v>
                </c:pt>
                <c:pt idx="1967">
                  <c:v>18.7</c:v>
                </c:pt>
                <c:pt idx="1968">
                  <c:v>18.7</c:v>
                </c:pt>
                <c:pt idx="1969">
                  <c:v>15.8</c:v>
                </c:pt>
                <c:pt idx="1970">
                  <c:v>15.8</c:v>
                </c:pt>
                <c:pt idx="1971">
                  <c:v>21.2</c:v>
                </c:pt>
                <c:pt idx="1972">
                  <c:v>21.2</c:v>
                </c:pt>
                <c:pt idx="1973">
                  <c:v>18.399999999999999</c:v>
                </c:pt>
                <c:pt idx="1974">
                  <c:v>18.399999999999999</c:v>
                </c:pt>
                <c:pt idx="1975">
                  <c:v>26.6</c:v>
                </c:pt>
                <c:pt idx="1976">
                  <c:v>26.6</c:v>
                </c:pt>
                <c:pt idx="1977">
                  <c:v>22</c:v>
                </c:pt>
                <c:pt idx="1978">
                  <c:v>22</c:v>
                </c:pt>
                <c:pt idx="1979">
                  <c:v>24.1</c:v>
                </c:pt>
                <c:pt idx="1980">
                  <c:v>24.1</c:v>
                </c:pt>
                <c:pt idx="1981">
                  <c:v>14.4</c:v>
                </c:pt>
                <c:pt idx="1982">
                  <c:v>14.4</c:v>
                </c:pt>
                <c:pt idx="1983">
                  <c:v>25.6</c:v>
                </c:pt>
                <c:pt idx="1984">
                  <c:v>25.6</c:v>
                </c:pt>
                <c:pt idx="1985">
                  <c:v>26.6</c:v>
                </c:pt>
                <c:pt idx="1986">
                  <c:v>26.6</c:v>
                </c:pt>
                <c:pt idx="1987">
                  <c:v>17.3</c:v>
                </c:pt>
                <c:pt idx="1988">
                  <c:v>17.3</c:v>
                </c:pt>
                <c:pt idx="1989">
                  <c:v>22.3</c:v>
                </c:pt>
                <c:pt idx="1990">
                  <c:v>22.3</c:v>
                </c:pt>
                <c:pt idx="1991">
                  <c:v>22.3</c:v>
                </c:pt>
                <c:pt idx="1992">
                  <c:v>25.6</c:v>
                </c:pt>
                <c:pt idx="1993">
                  <c:v>25.6</c:v>
                </c:pt>
                <c:pt idx="1994">
                  <c:v>31</c:v>
                </c:pt>
                <c:pt idx="1995">
                  <c:v>31</c:v>
                </c:pt>
                <c:pt idx="1996">
                  <c:v>33.1</c:v>
                </c:pt>
                <c:pt idx="1997">
                  <c:v>33.1</c:v>
                </c:pt>
                <c:pt idx="1998">
                  <c:v>17.600000000000001</c:v>
                </c:pt>
                <c:pt idx="1999">
                  <c:v>17.600000000000001</c:v>
                </c:pt>
                <c:pt idx="2000">
                  <c:v>22.7</c:v>
                </c:pt>
                <c:pt idx="2001">
                  <c:v>22.7</c:v>
                </c:pt>
                <c:pt idx="2002">
                  <c:v>24.5</c:v>
                </c:pt>
                <c:pt idx="2003">
                  <c:v>24.5</c:v>
                </c:pt>
                <c:pt idx="2004">
                  <c:v>23.8</c:v>
                </c:pt>
                <c:pt idx="2005">
                  <c:v>23.8</c:v>
                </c:pt>
                <c:pt idx="2006">
                  <c:v>15.5</c:v>
                </c:pt>
                <c:pt idx="2007">
                  <c:v>15.5</c:v>
                </c:pt>
                <c:pt idx="2008">
                  <c:v>28.1</c:v>
                </c:pt>
                <c:pt idx="2009">
                  <c:v>28.1</c:v>
                </c:pt>
                <c:pt idx="2010">
                  <c:v>29.9</c:v>
                </c:pt>
                <c:pt idx="2011">
                  <c:v>29.9</c:v>
                </c:pt>
                <c:pt idx="2012">
                  <c:v>22</c:v>
                </c:pt>
                <c:pt idx="2013">
                  <c:v>22</c:v>
                </c:pt>
                <c:pt idx="2014">
                  <c:v>22.3</c:v>
                </c:pt>
                <c:pt idx="2015">
                  <c:v>22.3</c:v>
                </c:pt>
                <c:pt idx="2016">
                  <c:v>23</c:v>
                </c:pt>
                <c:pt idx="2017">
                  <c:v>23</c:v>
                </c:pt>
                <c:pt idx="2018">
                  <c:v>18</c:v>
                </c:pt>
                <c:pt idx="2019">
                  <c:v>18</c:v>
                </c:pt>
                <c:pt idx="2020">
                  <c:v>19.100000000000001</c:v>
                </c:pt>
                <c:pt idx="2021">
                  <c:v>20.5</c:v>
                </c:pt>
                <c:pt idx="2022">
                  <c:v>20.5</c:v>
                </c:pt>
                <c:pt idx="2023">
                  <c:v>20.2</c:v>
                </c:pt>
                <c:pt idx="2024">
                  <c:v>20.2</c:v>
                </c:pt>
                <c:pt idx="2025">
                  <c:v>29.5</c:v>
                </c:pt>
                <c:pt idx="2026">
                  <c:v>29.5</c:v>
                </c:pt>
                <c:pt idx="2027">
                  <c:v>24.1</c:v>
                </c:pt>
                <c:pt idx="2028">
                  <c:v>24.1</c:v>
                </c:pt>
                <c:pt idx="2029">
                  <c:v>23.4</c:v>
                </c:pt>
                <c:pt idx="2030">
                  <c:v>23.4</c:v>
                </c:pt>
                <c:pt idx="2031">
                  <c:v>20.5</c:v>
                </c:pt>
                <c:pt idx="2032">
                  <c:v>20.5</c:v>
                </c:pt>
                <c:pt idx="2033">
                  <c:v>17.600000000000001</c:v>
                </c:pt>
                <c:pt idx="2034">
                  <c:v>17.600000000000001</c:v>
                </c:pt>
                <c:pt idx="2035">
                  <c:v>27</c:v>
                </c:pt>
                <c:pt idx="2036">
                  <c:v>27</c:v>
                </c:pt>
                <c:pt idx="2037">
                  <c:v>31</c:v>
                </c:pt>
                <c:pt idx="2038">
                  <c:v>31</c:v>
                </c:pt>
                <c:pt idx="2039">
                  <c:v>36.700000000000003</c:v>
                </c:pt>
                <c:pt idx="2040">
                  <c:v>36.700000000000003</c:v>
                </c:pt>
                <c:pt idx="2041">
                  <c:v>13.7</c:v>
                </c:pt>
                <c:pt idx="2042">
                  <c:v>13.7</c:v>
                </c:pt>
                <c:pt idx="2043">
                  <c:v>24.1</c:v>
                </c:pt>
                <c:pt idx="2044">
                  <c:v>24.1</c:v>
                </c:pt>
                <c:pt idx="2045">
                  <c:v>23</c:v>
                </c:pt>
                <c:pt idx="2046">
                  <c:v>23</c:v>
                </c:pt>
                <c:pt idx="2047">
                  <c:v>23</c:v>
                </c:pt>
                <c:pt idx="2048">
                  <c:v>28.1</c:v>
                </c:pt>
                <c:pt idx="2049">
                  <c:v>28.1</c:v>
                </c:pt>
                <c:pt idx="2050">
                  <c:v>21.6</c:v>
                </c:pt>
                <c:pt idx="2051">
                  <c:v>21.6</c:v>
                </c:pt>
                <c:pt idx="2052">
                  <c:v>18.7</c:v>
                </c:pt>
                <c:pt idx="2053">
                  <c:v>18.7</c:v>
                </c:pt>
                <c:pt idx="2054">
                  <c:v>25.9</c:v>
                </c:pt>
                <c:pt idx="2055">
                  <c:v>25.9</c:v>
                </c:pt>
                <c:pt idx="2056">
                  <c:v>19.100000000000001</c:v>
                </c:pt>
                <c:pt idx="2057">
                  <c:v>19.100000000000001</c:v>
                </c:pt>
                <c:pt idx="2058">
                  <c:v>33.799999999999997</c:v>
                </c:pt>
                <c:pt idx="2059">
                  <c:v>33.799999999999997</c:v>
                </c:pt>
                <c:pt idx="2060">
                  <c:v>34.6</c:v>
                </c:pt>
                <c:pt idx="2061">
                  <c:v>34.6</c:v>
                </c:pt>
                <c:pt idx="2062">
                  <c:v>36</c:v>
                </c:pt>
                <c:pt idx="2063">
                  <c:v>36</c:v>
                </c:pt>
                <c:pt idx="2064">
                  <c:v>25.6</c:v>
                </c:pt>
                <c:pt idx="2065">
                  <c:v>25.6</c:v>
                </c:pt>
                <c:pt idx="2066">
                  <c:v>20.9</c:v>
                </c:pt>
                <c:pt idx="2067">
                  <c:v>20.9</c:v>
                </c:pt>
                <c:pt idx="2068">
                  <c:v>31</c:v>
                </c:pt>
                <c:pt idx="2069">
                  <c:v>31</c:v>
                </c:pt>
                <c:pt idx="2070">
                  <c:v>16.600000000000001</c:v>
                </c:pt>
                <c:pt idx="2071">
                  <c:v>16.600000000000001</c:v>
                </c:pt>
                <c:pt idx="2072">
                  <c:v>30.6</c:v>
                </c:pt>
                <c:pt idx="2073">
                  <c:v>30.6</c:v>
                </c:pt>
                <c:pt idx="2074">
                  <c:v>37.1</c:v>
                </c:pt>
                <c:pt idx="2075">
                  <c:v>50</c:v>
                </c:pt>
                <c:pt idx="2076">
                  <c:v>50</c:v>
                </c:pt>
                <c:pt idx="2077">
                  <c:v>23.4</c:v>
                </c:pt>
                <c:pt idx="2078">
                  <c:v>23.4</c:v>
                </c:pt>
                <c:pt idx="2079">
                  <c:v>24.1</c:v>
                </c:pt>
                <c:pt idx="2080">
                  <c:v>24.1</c:v>
                </c:pt>
                <c:pt idx="2081">
                  <c:v>38.200000000000003</c:v>
                </c:pt>
                <c:pt idx="2082">
                  <c:v>38.200000000000003</c:v>
                </c:pt>
                <c:pt idx="2083">
                  <c:v>29.2</c:v>
                </c:pt>
                <c:pt idx="2084">
                  <c:v>29.2</c:v>
                </c:pt>
                <c:pt idx="2085">
                  <c:v>27.4</c:v>
                </c:pt>
                <c:pt idx="2086">
                  <c:v>27.4</c:v>
                </c:pt>
                <c:pt idx="2087">
                  <c:v>30.6</c:v>
                </c:pt>
                <c:pt idx="2088">
                  <c:v>30.6</c:v>
                </c:pt>
                <c:pt idx="2089">
                  <c:v>23.4</c:v>
                </c:pt>
                <c:pt idx="2090">
                  <c:v>23.4</c:v>
                </c:pt>
                <c:pt idx="2091">
                  <c:v>43.2</c:v>
                </c:pt>
                <c:pt idx="2092">
                  <c:v>43.2</c:v>
                </c:pt>
                <c:pt idx="2093">
                  <c:v>25.6</c:v>
                </c:pt>
                <c:pt idx="2094">
                  <c:v>25.6</c:v>
                </c:pt>
                <c:pt idx="2095">
                  <c:v>25.2</c:v>
                </c:pt>
                <c:pt idx="2096">
                  <c:v>25.2</c:v>
                </c:pt>
                <c:pt idx="2097">
                  <c:v>36.4</c:v>
                </c:pt>
                <c:pt idx="2098">
                  <c:v>36.4</c:v>
                </c:pt>
                <c:pt idx="2099">
                  <c:v>41</c:v>
                </c:pt>
                <c:pt idx="2100">
                  <c:v>41</c:v>
                </c:pt>
                <c:pt idx="2101">
                  <c:v>41</c:v>
                </c:pt>
                <c:pt idx="2102">
                  <c:v>16.600000000000001</c:v>
                </c:pt>
                <c:pt idx="2103">
                  <c:v>16.600000000000001</c:v>
                </c:pt>
                <c:pt idx="2104">
                  <c:v>34.200000000000003</c:v>
                </c:pt>
                <c:pt idx="2105">
                  <c:v>34.200000000000003</c:v>
                </c:pt>
                <c:pt idx="2106">
                  <c:v>33.5</c:v>
                </c:pt>
                <c:pt idx="2107">
                  <c:v>33.5</c:v>
                </c:pt>
                <c:pt idx="2108">
                  <c:v>28.4</c:v>
                </c:pt>
                <c:pt idx="2109">
                  <c:v>28.4</c:v>
                </c:pt>
                <c:pt idx="2110">
                  <c:v>24.5</c:v>
                </c:pt>
                <c:pt idx="2111">
                  <c:v>24.5</c:v>
                </c:pt>
                <c:pt idx="2112">
                  <c:v>24.1</c:v>
                </c:pt>
                <c:pt idx="2113">
                  <c:v>24.1</c:v>
                </c:pt>
                <c:pt idx="2114">
                  <c:v>27.7</c:v>
                </c:pt>
                <c:pt idx="2115">
                  <c:v>27.7</c:v>
                </c:pt>
                <c:pt idx="2116">
                  <c:v>22.7</c:v>
                </c:pt>
                <c:pt idx="2117">
                  <c:v>22.7</c:v>
                </c:pt>
                <c:pt idx="2118">
                  <c:v>32.799999999999997</c:v>
                </c:pt>
                <c:pt idx="2119">
                  <c:v>32.799999999999997</c:v>
                </c:pt>
                <c:pt idx="2120">
                  <c:v>16.600000000000001</c:v>
                </c:pt>
                <c:pt idx="2121">
                  <c:v>16.600000000000001</c:v>
                </c:pt>
                <c:pt idx="2122">
                  <c:v>17.3</c:v>
                </c:pt>
                <c:pt idx="2123">
                  <c:v>17.3</c:v>
                </c:pt>
                <c:pt idx="2124">
                  <c:v>22</c:v>
                </c:pt>
                <c:pt idx="2125">
                  <c:v>22</c:v>
                </c:pt>
                <c:pt idx="2126">
                  <c:v>24.5</c:v>
                </c:pt>
                <c:pt idx="2127">
                  <c:v>24.5</c:v>
                </c:pt>
                <c:pt idx="2128">
                  <c:v>24.8</c:v>
                </c:pt>
                <c:pt idx="2129">
                  <c:v>24.8</c:v>
                </c:pt>
                <c:pt idx="2130">
                  <c:v>21.6</c:v>
                </c:pt>
                <c:pt idx="2131">
                  <c:v>20.9</c:v>
                </c:pt>
                <c:pt idx="2132">
                  <c:v>20.9</c:v>
                </c:pt>
                <c:pt idx="2133">
                  <c:v>19.8</c:v>
                </c:pt>
                <c:pt idx="2134">
                  <c:v>19.8</c:v>
                </c:pt>
                <c:pt idx="2135">
                  <c:v>17.600000000000001</c:v>
                </c:pt>
                <c:pt idx="2136">
                  <c:v>17.600000000000001</c:v>
                </c:pt>
                <c:pt idx="2137">
                  <c:v>14.8</c:v>
                </c:pt>
                <c:pt idx="2138">
                  <c:v>14.8</c:v>
                </c:pt>
                <c:pt idx="2139">
                  <c:v>12.2</c:v>
                </c:pt>
                <c:pt idx="2140">
                  <c:v>12.2</c:v>
                </c:pt>
                <c:pt idx="2141">
                  <c:v>12.2</c:v>
                </c:pt>
                <c:pt idx="2142">
                  <c:v>12.2</c:v>
                </c:pt>
                <c:pt idx="2143">
                  <c:v>18.7</c:v>
                </c:pt>
                <c:pt idx="2144">
                  <c:v>18.7</c:v>
                </c:pt>
                <c:pt idx="2145">
                  <c:v>15.1</c:v>
                </c:pt>
                <c:pt idx="2146">
                  <c:v>15.1</c:v>
                </c:pt>
                <c:pt idx="2147">
                  <c:v>18.7</c:v>
                </c:pt>
                <c:pt idx="2148">
                  <c:v>18.7</c:v>
                </c:pt>
                <c:pt idx="2149">
                  <c:v>17.600000000000001</c:v>
                </c:pt>
                <c:pt idx="2150">
                  <c:v>17.600000000000001</c:v>
                </c:pt>
                <c:pt idx="2151">
                  <c:v>18</c:v>
                </c:pt>
                <c:pt idx="2152">
                  <c:v>18</c:v>
                </c:pt>
                <c:pt idx="2153">
                  <c:v>16.2</c:v>
                </c:pt>
                <c:pt idx="2154">
                  <c:v>16.2</c:v>
                </c:pt>
                <c:pt idx="2155">
                  <c:v>16.2</c:v>
                </c:pt>
                <c:pt idx="2156">
                  <c:v>15.5</c:v>
                </c:pt>
                <c:pt idx="2157">
                  <c:v>15.5</c:v>
                </c:pt>
                <c:pt idx="2158">
                  <c:v>13.3</c:v>
                </c:pt>
                <c:pt idx="2159">
                  <c:v>13.3</c:v>
                </c:pt>
                <c:pt idx="2160">
                  <c:v>21.2</c:v>
                </c:pt>
                <c:pt idx="2161">
                  <c:v>21.2</c:v>
                </c:pt>
                <c:pt idx="2162">
                  <c:v>21.2</c:v>
                </c:pt>
                <c:pt idx="2163">
                  <c:v>21.2</c:v>
                </c:pt>
                <c:pt idx="2164">
                  <c:v>15.5</c:v>
                </c:pt>
                <c:pt idx="2165">
                  <c:v>15.5</c:v>
                </c:pt>
                <c:pt idx="2166">
                  <c:v>7.9</c:v>
                </c:pt>
                <c:pt idx="2167">
                  <c:v>7.9</c:v>
                </c:pt>
                <c:pt idx="2168">
                  <c:v>18.7</c:v>
                </c:pt>
                <c:pt idx="2169">
                  <c:v>18.7</c:v>
                </c:pt>
                <c:pt idx="2170">
                  <c:v>9.6999999999999993</c:v>
                </c:pt>
                <c:pt idx="2171">
                  <c:v>9.6999999999999993</c:v>
                </c:pt>
                <c:pt idx="2172">
                  <c:v>11.5</c:v>
                </c:pt>
                <c:pt idx="2173">
                  <c:v>11.5</c:v>
                </c:pt>
                <c:pt idx="2174">
                  <c:v>15.5</c:v>
                </c:pt>
                <c:pt idx="2175">
                  <c:v>15.5</c:v>
                </c:pt>
                <c:pt idx="2176">
                  <c:v>17.600000000000001</c:v>
                </c:pt>
                <c:pt idx="2177">
                  <c:v>17.600000000000001</c:v>
                </c:pt>
                <c:pt idx="2178">
                  <c:v>22.3</c:v>
                </c:pt>
                <c:pt idx="2179">
                  <c:v>22.3</c:v>
                </c:pt>
                <c:pt idx="2180">
                  <c:v>16.2</c:v>
                </c:pt>
                <c:pt idx="2181">
                  <c:v>16.2</c:v>
                </c:pt>
                <c:pt idx="2182">
                  <c:v>15.1</c:v>
                </c:pt>
                <c:pt idx="2183">
                  <c:v>15.1</c:v>
                </c:pt>
                <c:pt idx="2184">
                  <c:v>24.1</c:v>
                </c:pt>
                <c:pt idx="2185">
                  <c:v>24.1</c:v>
                </c:pt>
                <c:pt idx="2186">
                  <c:v>14.8</c:v>
                </c:pt>
                <c:pt idx="2187">
                  <c:v>16.600000000000001</c:v>
                </c:pt>
                <c:pt idx="2188">
                  <c:v>16.600000000000001</c:v>
                </c:pt>
                <c:pt idx="2189">
                  <c:v>17.3</c:v>
                </c:pt>
                <c:pt idx="2190">
                  <c:v>17.3</c:v>
                </c:pt>
                <c:pt idx="2191">
                  <c:v>26.6</c:v>
                </c:pt>
                <c:pt idx="2192">
                  <c:v>26.6</c:v>
                </c:pt>
                <c:pt idx="2193">
                  <c:v>20.2</c:v>
                </c:pt>
                <c:pt idx="2194">
                  <c:v>20.2</c:v>
                </c:pt>
                <c:pt idx="2195">
                  <c:v>21.6</c:v>
                </c:pt>
                <c:pt idx="2196">
                  <c:v>21.6</c:v>
                </c:pt>
                <c:pt idx="2197">
                  <c:v>15.1</c:v>
                </c:pt>
                <c:pt idx="2198">
                  <c:v>15.1</c:v>
                </c:pt>
                <c:pt idx="2199">
                  <c:v>18</c:v>
                </c:pt>
                <c:pt idx="2200">
                  <c:v>18</c:v>
                </c:pt>
                <c:pt idx="2201">
                  <c:v>13.3</c:v>
                </c:pt>
                <c:pt idx="2202">
                  <c:v>13.3</c:v>
                </c:pt>
                <c:pt idx="2203">
                  <c:v>20.2</c:v>
                </c:pt>
                <c:pt idx="2204">
                  <c:v>20.2</c:v>
                </c:pt>
                <c:pt idx="2205">
                  <c:v>15.5</c:v>
                </c:pt>
                <c:pt idx="2206">
                  <c:v>15.5</c:v>
                </c:pt>
                <c:pt idx="2207">
                  <c:v>24.1</c:v>
                </c:pt>
                <c:pt idx="2208">
                  <c:v>24.1</c:v>
                </c:pt>
                <c:pt idx="2209">
                  <c:v>15.1</c:v>
                </c:pt>
                <c:pt idx="2210">
                  <c:v>15.1</c:v>
                </c:pt>
                <c:pt idx="2211">
                  <c:v>15.1</c:v>
                </c:pt>
                <c:pt idx="2212">
                  <c:v>13.3</c:v>
                </c:pt>
                <c:pt idx="2213">
                  <c:v>13.3</c:v>
                </c:pt>
                <c:pt idx="2214">
                  <c:v>16.2</c:v>
                </c:pt>
                <c:pt idx="2215">
                  <c:v>16.2</c:v>
                </c:pt>
                <c:pt idx="2216">
                  <c:v>11.5</c:v>
                </c:pt>
                <c:pt idx="2217">
                  <c:v>11.5</c:v>
                </c:pt>
                <c:pt idx="2218">
                  <c:v>18.7</c:v>
                </c:pt>
                <c:pt idx="2219">
                  <c:v>18.7</c:v>
                </c:pt>
                <c:pt idx="2220">
                  <c:v>18.7</c:v>
                </c:pt>
                <c:pt idx="2221">
                  <c:v>18.7</c:v>
                </c:pt>
                <c:pt idx="2222">
                  <c:v>19.100000000000001</c:v>
                </c:pt>
                <c:pt idx="2223">
                  <c:v>19.100000000000001</c:v>
                </c:pt>
                <c:pt idx="2224">
                  <c:v>19.100000000000001</c:v>
                </c:pt>
                <c:pt idx="2225">
                  <c:v>19.100000000000001</c:v>
                </c:pt>
                <c:pt idx="2226">
                  <c:v>19.100000000000001</c:v>
                </c:pt>
                <c:pt idx="2227">
                  <c:v>19.100000000000001</c:v>
                </c:pt>
                <c:pt idx="2228">
                  <c:v>20.5</c:v>
                </c:pt>
                <c:pt idx="2229">
                  <c:v>20.5</c:v>
                </c:pt>
                <c:pt idx="2230">
                  <c:v>17.600000000000001</c:v>
                </c:pt>
                <c:pt idx="2231">
                  <c:v>17.600000000000001</c:v>
                </c:pt>
                <c:pt idx="2232">
                  <c:v>10.8</c:v>
                </c:pt>
                <c:pt idx="2233">
                  <c:v>10.8</c:v>
                </c:pt>
                <c:pt idx="2234">
                  <c:v>10.8</c:v>
                </c:pt>
                <c:pt idx="2235">
                  <c:v>10.8</c:v>
                </c:pt>
                <c:pt idx="2236">
                  <c:v>11.5</c:v>
                </c:pt>
                <c:pt idx="2237">
                  <c:v>11.5</c:v>
                </c:pt>
                <c:pt idx="2238">
                  <c:v>10.4</c:v>
                </c:pt>
                <c:pt idx="2239">
                  <c:v>10.4</c:v>
                </c:pt>
                <c:pt idx="2240">
                  <c:v>12.6</c:v>
                </c:pt>
                <c:pt idx="2241">
                  <c:v>12.6</c:v>
                </c:pt>
                <c:pt idx="2242">
                  <c:v>10.8</c:v>
                </c:pt>
                <c:pt idx="2243">
                  <c:v>13.3</c:v>
                </c:pt>
                <c:pt idx="2244">
                  <c:v>13.3</c:v>
                </c:pt>
                <c:pt idx="2245">
                  <c:v>16.600000000000001</c:v>
                </c:pt>
                <c:pt idx="2246">
                  <c:v>16.600000000000001</c:v>
                </c:pt>
                <c:pt idx="2247">
                  <c:v>13.3</c:v>
                </c:pt>
                <c:pt idx="2248">
                  <c:v>13.3</c:v>
                </c:pt>
                <c:pt idx="2249">
                  <c:v>14.8</c:v>
                </c:pt>
                <c:pt idx="2250">
                  <c:v>14.8</c:v>
                </c:pt>
                <c:pt idx="2251">
                  <c:v>11.2</c:v>
                </c:pt>
                <c:pt idx="2252">
                  <c:v>11.2</c:v>
                </c:pt>
                <c:pt idx="2253">
                  <c:v>7.9</c:v>
                </c:pt>
                <c:pt idx="2254">
                  <c:v>7.9</c:v>
                </c:pt>
                <c:pt idx="2255">
                  <c:v>10.8</c:v>
                </c:pt>
                <c:pt idx="2256">
                  <c:v>10.8</c:v>
                </c:pt>
                <c:pt idx="2257">
                  <c:v>12.2</c:v>
                </c:pt>
                <c:pt idx="2258">
                  <c:v>12.2</c:v>
                </c:pt>
                <c:pt idx="2259">
                  <c:v>9.4</c:v>
                </c:pt>
                <c:pt idx="2260">
                  <c:v>9.4</c:v>
                </c:pt>
                <c:pt idx="2261">
                  <c:v>11.5</c:v>
                </c:pt>
                <c:pt idx="2262">
                  <c:v>11.5</c:v>
                </c:pt>
                <c:pt idx="2263">
                  <c:v>12.2</c:v>
                </c:pt>
                <c:pt idx="2264">
                  <c:v>12.2</c:v>
                </c:pt>
                <c:pt idx="2265">
                  <c:v>13.7</c:v>
                </c:pt>
                <c:pt idx="2266">
                  <c:v>13.7</c:v>
                </c:pt>
                <c:pt idx="2267">
                  <c:v>13.7</c:v>
                </c:pt>
                <c:pt idx="2268">
                  <c:v>9.6999999999999993</c:v>
                </c:pt>
                <c:pt idx="2269">
                  <c:v>9.6999999999999993</c:v>
                </c:pt>
                <c:pt idx="2270">
                  <c:v>15.1</c:v>
                </c:pt>
                <c:pt idx="2271">
                  <c:v>15.1</c:v>
                </c:pt>
                <c:pt idx="2272">
                  <c:v>18.7</c:v>
                </c:pt>
                <c:pt idx="2273">
                  <c:v>18.7</c:v>
                </c:pt>
                <c:pt idx="2274">
                  <c:v>17.3</c:v>
                </c:pt>
                <c:pt idx="2275">
                  <c:v>17.3</c:v>
                </c:pt>
                <c:pt idx="2276">
                  <c:v>15.5</c:v>
                </c:pt>
                <c:pt idx="2277">
                  <c:v>15.5</c:v>
                </c:pt>
                <c:pt idx="2278">
                  <c:v>13.7</c:v>
                </c:pt>
                <c:pt idx="2279">
                  <c:v>13.7</c:v>
                </c:pt>
                <c:pt idx="2280">
                  <c:v>17.600000000000001</c:v>
                </c:pt>
                <c:pt idx="2281">
                  <c:v>17.600000000000001</c:v>
                </c:pt>
                <c:pt idx="2282">
                  <c:v>15.5</c:v>
                </c:pt>
                <c:pt idx="2283">
                  <c:v>15.5</c:v>
                </c:pt>
                <c:pt idx="2284">
                  <c:v>14</c:v>
                </c:pt>
                <c:pt idx="2285">
                  <c:v>14</c:v>
                </c:pt>
                <c:pt idx="2286">
                  <c:v>14</c:v>
                </c:pt>
                <c:pt idx="2287">
                  <c:v>14</c:v>
                </c:pt>
                <c:pt idx="2288">
                  <c:v>14.8</c:v>
                </c:pt>
                <c:pt idx="2289">
                  <c:v>14.8</c:v>
                </c:pt>
                <c:pt idx="2290">
                  <c:v>9.6999999999999993</c:v>
                </c:pt>
                <c:pt idx="2291">
                  <c:v>9.6999999999999993</c:v>
                </c:pt>
                <c:pt idx="2292">
                  <c:v>13.3</c:v>
                </c:pt>
                <c:pt idx="2293">
                  <c:v>13.3</c:v>
                </c:pt>
                <c:pt idx="2294">
                  <c:v>14.8</c:v>
                </c:pt>
                <c:pt idx="2295">
                  <c:v>14.8</c:v>
                </c:pt>
                <c:pt idx="2296">
                  <c:v>12.6</c:v>
                </c:pt>
                <c:pt idx="2297">
                  <c:v>12.6</c:v>
                </c:pt>
                <c:pt idx="2298">
                  <c:v>9</c:v>
                </c:pt>
                <c:pt idx="2299">
                  <c:v>8.6</c:v>
                </c:pt>
                <c:pt idx="2300">
                  <c:v>8.6</c:v>
                </c:pt>
                <c:pt idx="2301">
                  <c:v>15.8</c:v>
                </c:pt>
                <c:pt idx="2302">
                  <c:v>15.8</c:v>
                </c:pt>
                <c:pt idx="2303">
                  <c:v>14.8</c:v>
                </c:pt>
                <c:pt idx="2304">
                  <c:v>14.8</c:v>
                </c:pt>
                <c:pt idx="2305">
                  <c:v>18.7</c:v>
                </c:pt>
                <c:pt idx="2306">
                  <c:v>18.7</c:v>
                </c:pt>
                <c:pt idx="2307">
                  <c:v>14</c:v>
                </c:pt>
                <c:pt idx="2308">
                  <c:v>14</c:v>
                </c:pt>
                <c:pt idx="2309">
                  <c:v>14</c:v>
                </c:pt>
                <c:pt idx="2310">
                  <c:v>14</c:v>
                </c:pt>
                <c:pt idx="2311">
                  <c:v>12.6</c:v>
                </c:pt>
                <c:pt idx="2312">
                  <c:v>12.6</c:v>
                </c:pt>
                <c:pt idx="2313">
                  <c:v>19.100000000000001</c:v>
                </c:pt>
                <c:pt idx="2314">
                  <c:v>19.100000000000001</c:v>
                </c:pt>
                <c:pt idx="2315">
                  <c:v>13.3</c:v>
                </c:pt>
                <c:pt idx="2316">
                  <c:v>13.3</c:v>
                </c:pt>
                <c:pt idx="2317">
                  <c:v>14</c:v>
                </c:pt>
                <c:pt idx="2318">
                  <c:v>14</c:v>
                </c:pt>
                <c:pt idx="2319">
                  <c:v>10.8</c:v>
                </c:pt>
                <c:pt idx="2320">
                  <c:v>10.8</c:v>
                </c:pt>
                <c:pt idx="2321">
                  <c:v>15.5</c:v>
                </c:pt>
                <c:pt idx="2322">
                  <c:v>15.5</c:v>
                </c:pt>
                <c:pt idx="2323">
                  <c:v>15.5</c:v>
                </c:pt>
                <c:pt idx="2324">
                  <c:v>18</c:v>
                </c:pt>
                <c:pt idx="2325">
                  <c:v>18</c:v>
                </c:pt>
                <c:pt idx="2326">
                  <c:v>18.399999999999999</c:v>
                </c:pt>
                <c:pt idx="2327">
                  <c:v>18.399999999999999</c:v>
                </c:pt>
                <c:pt idx="2328">
                  <c:v>9.6999999999999993</c:v>
                </c:pt>
                <c:pt idx="2329">
                  <c:v>9.6999999999999993</c:v>
                </c:pt>
                <c:pt idx="2330">
                  <c:v>15.1</c:v>
                </c:pt>
                <c:pt idx="2331">
                  <c:v>15.1</c:v>
                </c:pt>
                <c:pt idx="2332">
                  <c:v>13.3</c:v>
                </c:pt>
                <c:pt idx="2333">
                  <c:v>13.3</c:v>
                </c:pt>
                <c:pt idx="2334">
                  <c:v>12.2</c:v>
                </c:pt>
                <c:pt idx="2335">
                  <c:v>12.2</c:v>
                </c:pt>
                <c:pt idx="2336">
                  <c:v>15.1</c:v>
                </c:pt>
                <c:pt idx="2337">
                  <c:v>15.1</c:v>
                </c:pt>
                <c:pt idx="2338">
                  <c:v>9</c:v>
                </c:pt>
                <c:pt idx="2339">
                  <c:v>9</c:v>
                </c:pt>
                <c:pt idx="2340">
                  <c:v>14</c:v>
                </c:pt>
                <c:pt idx="2341">
                  <c:v>14</c:v>
                </c:pt>
                <c:pt idx="2342">
                  <c:v>12.2</c:v>
                </c:pt>
                <c:pt idx="2343">
                  <c:v>12.2</c:v>
                </c:pt>
                <c:pt idx="2344">
                  <c:v>17.3</c:v>
                </c:pt>
                <c:pt idx="2345">
                  <c:v>17.3</c:v>
                </c:pt>
                <c:pt idx="2346">
                  <c:v>17.600000000000001</c:v>
                </c:pt>
                <c:pt idx="2347">
                  <c:v>17.600000000000001</c:v>
                </c:pt>
                <c:pt idx="2348">
                  <c:v>11.2</c:v>
                </c:pt>
                <c:pt idx="2349">
                  <c:v>11.2</c:v>
                </c:pt>
                <c:pt idx="2350">
                  <c:v>14</c:v>
                </c:pt>
                <c:pt idx="2351">
                  <c:v>14</c:v>
                </c:pt>
                <c:pt idx="2352">
                  <c:v>13.7</c:v>
                </c:pt>
                <c:pt idx="2353">
                  <c:v>13.3</c:v>
                </c:pt>
                <c:pt idx="2354">
                  <c:v>13.3</c:v>
                </c:pt>
                <c:pt idx="2355">
                  <c:v>22</c:v>
                </c:pt>
                <c:pt idx="2356">
                  <c:v>22</c:v>
                </c:pt>
                <c:pt idx="2357">
                  <c:v>12.6</c:v>
                </c:pt>
                <c:pt idx="2358">
                  <c:v>12.6</c:v>
                </c:pt>
                <c:pt idx="2359">
                  <c:v>14.8</c:v>
                </c:pt>
                <c:pt idx="2360">
                  <c:v>14.8</c:v>
                </c:pt>
                <c:pt idx="2361">
                  <c:v>14</c:v>
                </c:pt>
                <c:pt idx="2362">
                  <c:v>14</c:v>
                </c:pt>
                <c:pt idx="2363">
                  <c:v>12.2</c:v>
                </c:pt>
                <c:pt idx="2364">
                  <c:v>12.2</c:v>
                </c:pt>
                <c:pt idx="2365">
                  <c:v>17.3</c:v>
                </c:pt>
                <c:pt idx="2366">
                  <c:v>17.3</c:v>
                </c:pt>
                <c:pt idx="2367">
                  <c:v>8.6</c:v>
                </c:pt>
                <c:pt idx="2368">
                  <c:v>8.6</c:v>
                </c:pt>
                <c:pt idx="2369">
                  <c:v>12.2</c:v>
                </c:pt>
                <c:pt idx="2370">
                  <c:v>12.2</c:v>
                </c:pt>
                <c:pt idx="2371">
                  <c:v>14.8</c:v>
                </c:pt>
                <c:pt idx="2372">
                  <c:v>14.8</c:v>
                </c:pt>
                <c:pt idx="2373">
                  <c:v>11.5</c:v>
                </c:pt>
                <c:pt idx="2374">
                  <c:v>11.5</c:v>
                </c:pt>
                <c:pt idx="2375">
                  <c:v>12.6</c:v>
                </c:pt>
                <c:pt idx="2376">
                  <c:v>12.6</c:v>
                </c:pt>
                <c:pt idx="2377">
                  <c:v>12.6</c:v>
                </c:pt>
                <c:pt idx="2378">
                  <c:v>7.2</c:v>
                </c:pt>
                <c:pt idx="2379">
                  <c:v>7.2</c:v>
                </c:pt>
                <c:pt idx="2380">
                  <c:v>14</c:v>
                </c:pt>
                <c:pt idx="2381">
                  <c:v>14</c:v>
                </c:pt>
                <c:pt idx="2382">
                  <c:v>10.1</c:v>
                </c:pt>
                <c:pt idx="2383">
                  <c:v>10.1</c:v>
                </c:pt>
                <c:pt idx="2384">
                  <c:v>22.7</c:v>
                </c:pt>
                <c:pt idx="2385">
                  <c:v>22.7</c:v>
                </c:pt>
                <c:pt idx="2386">
                  <c:v>19.100000000000001</c:v>
                </c:pt>
                <c:pt idx="2387">
                  <c:v>19.100000000000001</c:v>
                </c:pt>
                <c:pt idx="2388">
                  <c:v>11.5</c:v>
                </c:pt>
                <c:pt idx="2389">
                  <c:v>11.5</c:v>
                </c:pt>
                <c:pt idx="2390">
                  <c:v>11.5</c:v>
                </c:pt>
                <c:pt idx="2391">
                  <c:v>11.5</c:v>
                </c:pt>
                <c:pt idx="2392">
                  <c:v>9.4</c:v>
                </c:pt>
                <c:pt idx="2393">
                  <c:v>9.4</c:v>
                </c:pt>
                <c:pt idx="2394">
                  <c:v>13.7</c:v>
                </c:pt>
                <c:pt idx="2395">
                  <c:v>13.7</c:v>
                </c:pt>
                <c:pt idx="2396">
                  <c:v>14</c:v>
                </c:pt>
                <c:pt idx="2397">
                  <c:v>14</c:v>
                </c:pt>
                <c:pt idx="2398">
                  <c:v>17.3</c:v>
                </c:pt>
                <c:pt idx="2399">
                  <c:v>17.3</c:v>
                </c:pt>
                <c:pt idx="2400">
                  <c:v>18</c:v>
                </c:pt>
                <c:pt idx="2401">
                  <c:v>18</c:v>
                </c:pt>
                <c:pt idx="2402">
                  <c:v>10.8</c:v>
                </c:pt>
                <c:pt idx="2403">
                  <c:v>10.8</c:v>
                </c:pt>
                <c:pt idx="2404">
                  <c:v>10.8</c:v>
                </c:pt>
                <c:pt idx="2405">
                  <c:v>10.8</c:v>
                </c:pt>
                <c:pt idx="2406">
                  <c:v>16.600000000000001</c:v>
                </c:pt>
                <c:pt idx="2407">
                  <c:v>9.6999999999999993</c:v>
                </c:pt>
                <c:pt idx="2408">
                  <c:v>9.6999999999999993</c:v>
                </c:pt>
                <c:pt idx="2409">
                  <c:v>17.600000000000001</c:v>
                </c:pt>
                <c:pt idx="2410">
                  <c:v>17.600000000000001</c:v>
                </c:pt>
                <c:pt idx="2411">
                  <c:v>18</c:v>
                </c:pt>
                <c:pt idx="2412">
                  <c:v>18</c:v>
                </c:pt>
                <c:pt idx="2413">
                  <c:v>22</c:v>
                </c:pt>
                <c:pt idx="2414">
                  <c:v>22</c:v>
                </c:pt>
                <c:pt idx="2415">
                  <c:v>17.600000000000001</c:v>
                </c:pt>
                <c:pt idx="2416">
                  <c:v>17.600000000000001</c:v>
                </c:pt>
                <c:pt idx="2417">
                  <c:v>9.6999999999999993</c:v>
                </c:pt>
                <c:pt idx="2418">
                  <c:v>9.6999999999999993</c:v>
                </c:pt>
                <c:pt idx="2419">
                  <c:v>16.2</c:v>
                </c:pt>
                <c:pt idx="2420">
                  <c:v>16.2</c:v>
                </c:pt>
                <c:pt idx="2421">
                  <c:v>16.2</c:v>
                </c:pt>
                <c:pt idx="2422">
                  <c:v>16.2</c:v>
                </c:pt>
                <c:pt idx="2423">
                  <c:v>14.8</c:v>
                </c:pt>
                <c:pt idx="2424">
                  <c:v>14.8</c:v>
                </c:pt>
                <c:pt idx="2425">
                  <c:v>18</c:v>
                </c:pt>
                <c:pt idx="2426">
                  <c:v>18</c:v>
                </c:pt>
                <c:pt idx="2427">
                  <c:v>14.8</c:v>
                </c:pt>
                <c:pt idx="2428">
                  <c:v>14.8</c:v>
                </c:pt>
                <c:pt idx="2429">
                  <c:v>14.4</c:v>
                </c:pt>
                <c:pt idx="2430">
                  <c:v>14.4</c:v>
                </c:pt>
                <c:pt idx="2431">
                  <c:v>14.4</c:v>
                </c:pt>
                <c:pt idx="2432">
                  <c:v>11.9</c:v>
                </c:pt>
                <c:pt idx="2433">
                  <c:v>11.9</c:v>
                </c:pt>
                <c:pt idx="2434">
                  <c:v>14</c:v>
                </c:pt>
                <c:pt idx="2435">
                  <c:v>14</c:v>
                </c:pt>
                <c:pt idx="2436">
                  <c:v>12.6</c:v>
                </c:pt>
                <c:pt idx="2437">
                  <c:v>12.6</c:v>
                </c:pt>
                <c:pt idx="2438">
                  <c:v>6.8</c:v>
                </c:pt>
                <c:pt idx="2439">
                  <c:v>6.8</c:v>
                </c:pt>
                <c:pt idx="2440">
                  <c:v>9.4</c:v>
                </c:pt>
                <c:pt idx="2441">
                  <c:v>9.4</c:v>
                </c:pt>
                <c:pt idx="2442">
                  <c:v>7.2</c:v>
                </c:pt>
                <c:pt idx="2443">
                  <c:v>7.2</c:v>
                </c:pt>
                <c:pt idx="2444">
                  <c:v>8.3000000000000007</c:v>
                </c:pt>
                <c:pt idx="2445">
                  <c:v>8.3000000000000007</c:v>
                </c:pt>
                <c:pt idx="2446">
                  <c:v>6.1</c:v>
                </c:pt>
                <c:pt idx="2447">
                  <c:v>6.1</c:v>
                </c:pt>
                <c:pt idx="2448">
                  <c:v>7.2</c:v>
                </c:pt>
                <c:pt idx="2449">
                  <c:v>7.2</c:v>
                </c:pt>
                <c:pt idx="2450">
                  <c:v>9.6999999999999993</c:v>
                </c:pt>
                <c:pt idx="2451">
                  <c:v>9.6999999999999993</c:v>
                </c:pt>
                <c:pt idx="2452">
                  <c:v>12.2</c:v>
                </c:pt>
                <c:pt idx="2453">
                  <c:v>12.2</c:v>
                </c:pt>
                <c:pt idx="2454">
                  <c:v>6.1</c:v>
                </c:pt>
                <c:pt idx="2455">
                  <c:v>6.1</c:v>
                </c:pt>
                <c:pt idx="2456">
                  <c:v>10.4</c:v>
                </c:pt>
                <c:pt idx="2457">
                  <c:v>10.4</c:v>
                </c:pt>
                <c:pt idx="2458">
                  <c:v>9</c:v>
                </c:pt>
                <c:pt idx="2459">
                  <c:v>9</c:v>
                </c:pt>
                <c:pt idx="2460">
                  <c:v>9.4</c:v>
                </c:pt>
                <c:pt idx="2461">
                  <c:v>9.4</c:v>
                </c:pt>
                <c:pt idx="2462">
                  <c:v>8.6</c:v>
                </c:pt>
                <c:pt idx="2463">
                  <c:v>8.6</c:v>
                </c:pt>
                <c:pt idx="2464">
                  <c:v>6.1</c:v>
                </c:pt>
                <c:pt idx="2465">
                  <c:v>6.1</c:v>
                </c:pt>
                <c:pt idx="2466">
                  <c:v>8.3000000000000007</c:v>
                </c:pt>
                <c:pt idx="2467">
                  <c:v>8.3000000000000007</c:v>
                </c:pt>
                <c:pt idx="2468">
                  <c:v>5.8</c:v>
                </c:pt>
                <c:pt idx="2469">
                  <c:v>5.8</c:v>
                </c:pt>
                <c:pt idx="2470">
                  <c:v>15.8</c:v>
                </c:pt>
                <c:pt idx="2471">
                  <c:v>15.8</c:v>
                </c:pt>
                <c:pt idx="2472">
                  <c:v>8.3000000000000007</c:v>
                </c:pt>
                <c:pt idx="2473">
                  <c:v>8.3000000000000007</c:v>
                </c:pt>
                <c:pt idx="2474">
                  <c:v>13</c:v>
                </c:pt>
                <c:pt idx="2475">
                  <c:v>13</c:v>
                </c:pt>
                <c:pt idx="2476">
                  <c:v>5.8</c:v>
                </c:pt>
                <c:pt idx="2477">
                  <c:v>5.8</c:v>
                </c:pt>
                <c:pt idx="2478">
                  <c:v>6.5</c:v>
                </c:pt>
                <c:pt idx="2479">
                  <c:v>6.5</c:v>
                </c:pt>
                <c:pt idx="2480">
                  <c:v>7.2</c:v>
                </c:pt>
                <c:pt idx="2481">
                  <c:v>7.2</c:v>
                </c:pt>
                <c:pt idx="2482">
                  <c:v>11.5</c:v>
                </c:pt>
                <c:pt idx="2483">
                  <c:v>11.5</c:v>
                </c:pt>
                <c:pt idx="2484">
                  <c:v>11.5</c:v>
                </c:pt>
                <c:pt idx="2485">
                  <c:v>8.6</c:v>
                </c:pt>
                <c:pt idx="2486">
                  <c:v>8.6</c:v>
                </c:pt>
                <c:pt idx="2487">
                  <c:v>10.1</c:v>
                </c:pt>
                <c:pt idx="2488">
                  <c:v>10.1</c:v>
                </c:pt>
                <c:pt idx="2489">
                  <c:v>10.4</c:v>
                </c:pt>
                <c:pt idx="2490">
                  <c:v>10.4</c:v>
                </c:pt>
                <c:pt idx="2491">
                  <c:v>5.8</c:v>
                </c:pt>
                <c:pt idx="2492">
                  <c:v>5.8</c:v>
                </c:pt>
                <c:pt idx="2493">
                  <c:v>6.5</c:v>
                </c:pt>
                <c:pt idx="2494">
                  <c:v>6.5</c:v>
                </c:pt>
                <c:pt idx="2495">
                  <c:v>5.4</c:v>
                </c:pt>
                <c:pt idx="2496">
                  <c:v>5.4</c:v>
                </c:pt>
                <c:pt idx="2497">
                  <c:v>7.2</c:v>
                </c:pt>
                <c:pt idx="2498">
                  <c:v>7.2</c:v>
                </c:pt>
                <c:pt idx="2499">
                  <c:v>8.6</c:v>
                </c:pt>
                <c:pt idx="2500">
                  <c:v>8.6</c:v>
                </c:pt>
                <c:pt idx="2501">
                  <c:v>9.6999999999999993</c:v>
                </c:pt>
                <c:pt idx="2502">
                  <c:v>9.6999999999999993</c:v>
                </c:pt>
                <c:pt idx="2503">
                  <c:v>8.3000000000000007</c:v>
                </c:pt>
                <c:pt idx="2504">
                  <c:v>8.3000000000000007</c:v>
                </c:pt>
                <c:pt idx="2505">
                  <c:v>6.5</c:v>
                </c:pt>
                <c:pt idx="2506">
                  <c:v>6.5</c:v>
                </c:pt>
                <c:pt idx="2507">
                  <c:v>8.6</c:v>
                </c:pt>
                <c:pt idx="2508">
                  <c:v>8.6</c:v>
                </c:pt>
                <c:pt idx="2509">
                  <c:v>6.8</c:v>
                </c:pt>
                <c:pt idx="2510">
                  <c:v>6.8</c:v>
                </c:pt>
                <c:pt idx="2511">
                  <c:v>7.2</c:v>
                </c:pt>
                <c:pt idx="2512">
                  <c:v>7.2</c:v>
                </c:pt>
                <c:pt idx="2513">
                  <c:v>7.6</c:v>
                </c:pt>
                <c:pt idx="2514">
                  <c:v>7.6</c:v>
                </c:pt>
                <c:pt idx="2515">
                  <c:v>6.1</c:v>
                </c:pt>
                <c:pt idx="2516">
                  <c:v>5.8</c:v>
                </c:pt>
                <c:pt idx="2517">
                  <c:v>5.8</c:v>
                </c:pt>
                <c:pt idx="2518">
                  <c:v>5.8</c:v>
                </c:pt>
                <c:pt idx="2519">
                  <c:v>6.1</c:v>
                </c:pt>
                <c:pt idx="2520">
                  <c:v>6.1</c:v>
                </c:pt>
                <c:pt idx="2521">
                  <c:v>8.3000000000000007</c:v>
                </c:pt>
                <c:pt idx="2522">
                  <c:v>8.3000000000000007</c:v>
                </c:pt>
                <c:pt idx="2523">
                  <c:v>7.6</c:v>
                </c:pt>
                <c:pt idx="2524">
                  <c:v>7.6</c:v>
                </c:pt>
                <c:pt idx="2525">
                  <c:v>7.2</c:v>
                </c:pt>
                <c:pt idx="2526">
                  <c:v>7.2</c:v>
                </c:pt>
                <c:pt idx="2527">
                  <c:v>8.3000000000000007</c:v>
                </c:pt>
                <c:pt idx="2528">
                  <c:v>8.3000000000000007</c:v>
                </c:pt>
                <c:pt idx="2529">
                  <c:v>6.8</c:v>
                </c:pt>
                <c:pt idx="2530">
                  <c:v>6.8</c:v>
                </c:pt>
                <c:pt idx="2531">
                  <c:v>7.9</c:v>
                </c:pt>
                <c:pt idx="2532">
                  <c:v>7.9</c:v>
                </c:pt>
                <c:pt idx="2533">
                  <c:v>6.8</c:v>
                </c:pt>
                <c:pt idx="2534">
                  <c:v>6.8</c:v>
                </c:pt>
                <c:pt idx="2535">
                  <c:v>6.1</c:v>
                </c:pt>
                <c:pt idx="2536">
                  <c:v>6.1</c:v>
                </c:pt>
                <c:pt idx="2537">
                  <c:v>10.4</c:v>
                </c:pt>
                <c:pt idx="2538">
                  <c:v>10.4</c:v>
                </c:pt>
                <c:pt idx="2539">
                  <c:v>10.4</c:v>
                </c:pt>
                <c:pt idx="2540">
                  <c:v>5.8</c:v>
                </c:pt>
                <c:pt idx="2541">
                  <c:v>5.8</c:v>
                </c:pt>
                <c:pt idx="2542">
                  <c:v>10.4</c:v>
                </c:pt>
                <c:pt idx="2543">
                  <c:v>10.4</c:v>
                </c:pt>
                <c:pt idx="2544">
                  <c:v>10.8</c:v>
                </c:pt>
                <c:pt idx="2545">
                  <c:v>10.8</c:v>
                </c:pt>
                <c:pt idx="2546">
                  <c:v>9.4</c:v>
                </c:pt>
                <c:pt idx="2547">
                  <c:v>9.4</c:v>
                </c:pt>
                <c:pt idx="2548">
                  <c:v>9.6999999999999993</c:v>
                </c:pt>
                <c:pt idx="2549">
                  <c:v>9.6999999999999993</c:v>
                </c:pt>
                <c:pt idx="2550">
                  <c:v>10.1</c:v>
                </c:pt>
                <c:pt idx="2551">
                  <c:v>10.1</c:v>
                </c:pt>
                <c:pt idx="2552">
                  <c:v>7.9</c:v>
                </c:pt>
                <c:pt idx="2553">
                  <c:v>7.9</c:v>
                </c:pt>
                <c:pt idx="2554">
                  <c:v>8.6</c:v>
                </c:pt>
                <c:pt idx="2555">
                  <c:v>8.6</c:v>
                </c:pt>
                <c:pt idx="2556">
                  <c:v>10.1</c:v>
                </c:pt>
                <c:pt idx="2557">
                  <c:v>10.1</c:v>
                </c:pt>
                <c:pt idx="2558">
                  <c:v>14</c:v>
                </c:pt>
                <c:pt idx="2559">
                  <c:v>14</c:v>
                </c:pt>
                <c:pt idx="2560">
                  <c:v>11.5</c:v>
                </c:pt>
                <c:pt idx="2561">
                  <c:v>11.5</c:v>
                </c:pt>
                <c:pt idx="2562">
                  <c:v>13.3</c:v>
                </c:pt>
                <c:pt idx="2563">
                  <c:v>13.3</c:v>
                </c:pt>
                <c:pt idx="2564">
                  <c:v>14</c:v>
                </c:pt>
                <c:pt idx="2565">
                  <c:v>14</c:v>
                </c:pt>
                <c:pt idx="2566">
                  <c:v>9.4</c:v>
                </c:pt>
                <c:pt idx="2567">
                  <c:v>9.4</c:v>
                </c:pt>
                <c:pt idx="2568">
                  <c:v>11.2</c:v>
                </c:pt>
                <c:pt idx="2569">
                  <c:v>11.2</c:v>
                </c:pt>
                <c:pt idx="2570">
                  <c:v>13.3</c:v>
                </c:pt>
                <c:pt idx="2571">
                  <c:v>16.2</c:v>
                </c:pt>
                <c:pt idx="2572">
                  <c:v>16.2</c:v>
                </c:pt>
                <c:pt idx="2573">
                  <c:v>15.5</c:v>
                </c:pt>
                <c:pt idx="2574">
                  <c:v>15.5</c:v>
                </c:pt>
                <c:pt idx="2575">
                  <c:v>24.8</c:v>
                </c:pt>
                <c:pt idx="2576">
                  <c:v>24.8</c:v>
                </c:pt>
                <c:pt idx="2577">
                  <c:v>25.2</c:v>
                </c:pt>
                <c:pt idx="2578">
                  <c:v>25.2</c:v>
                </c:pt>
                <c:pt idx="2579">
                  <c:v>21.2</c:v>
                </c:pt>
                <c:pt idx="2580">
                  <c:v>21.2</c:v>
                </c:pt>
                <c:pt idx="2581">
                  <c:v>18.399999999999999</c:v>
                </c:pt>
                <c:pt idx="2582">
                  <c:v>18.399999999999999</c:v>
                </c:pt>
                <c:pt idx="2583">
                  <c:v>15.5</c:v>
                </c:pt>
                <c:pt idx="2584">
                  <c:v>15.5</c:v>
                </c:pt>
                <c:pt idx="2585">
                  <c:v>13.7</c:v>
                </c:pt>
                <c:pt idx="2586">
                  <c:v>13.7</c:v>
                </c:pt>
                <c:pt idx="2587">
                  <c:v>12.6</c:v>
                </c:pt>
                <c:pt idx="2588">
                  <c:v>12.6</c:v>
                </c:pt>
                <c:pt idx="2589">
                  <c:v>19.399999999999999</c:v>
                </c:pt>
                <c:pt idx="2590">
                  <c:v>19.399999999999999</c:v>
                </c:pt>
                <c:pt idx="2591">
                  <c:v>12.6</c:v>
                </c:pt>
                <c:pt idx="2592">
                  <c:v>12.6</c:v>
                </c:pt>
                <c:pt idx="2593">
                  <c:v>13</c:v>
                </c:pt>
                <c:pt idx="2594">
                  <c:v>13</c:v>
                </c:pt>
                <c:pt idx="2595">
                  <c:v>12.6</c:v>
                </c:pt>
                <c:pt idx="2596">
                  <c:v>12.6</c:v>
                </c:pt>
                <c:pt idx="2597">
                  <c:v>12.6</c:v>
                </c:pt>
                <c:pt idx="2598">
                  <c:v>13.7</c:v>
                </c:pt>
                <c:pt idx="2599">
                  <c:v>13.7</c:v>
                </c:pt>
                <c:pt idx="2600">
                  <c:v>19.8</c:v>
                </c:pt>
                <c:pt idx="2601">
                  <c:v>19.8</c:v>
                </c:pt>
                <c:pt idx="2602">
                  <c:v>17.3</c:v>
                </c:pt>
                <c:pt idx="2603">
                  <c:v>17.3</c:v>
                </c:pt>
                <c:pt idx="2604">
                  <c:v>15.5</c:v>
                </c:pt>
                <c:pt idx="2605">
                  <c:v>15.5</c:v>
                </c:pt>
                <c:pt idx="2606">
                  <c:v>9.4</c:v>
                </c:pt>
                <c:pt idx="2607">
                  <c:v>9.4</c:v>
                </c:pt>
                <c:pt idx="2608">
                  <c:v>12.2</c:v>
                </c:pt>
                <c:pt idx="2609">
                  <c:v>12.2</c:v>
                </c:pt>
                <c:pt idx="2610">
                  <c:v>19.8</c:v>
                </c:pt>
                <c:pt idx="2611">
                  <c:v>19.8</c:v>
                </c:pt>
                <c:pt idx="2612">
                  <c:v>14.4</c:v>
                </c:pt>
                <c:pt idx="2613">
                  <c:v>14.4</c:v>
                </c:pt>
                <c:pt idx="2614">
                  <c:v>21.6</c:v>
                </c:pt>
                <c:pt idx="2615">
                  <c:v>21.6</c:v>
                </c:pt>
                <c:pt idx="2616">
                  <c:v>16.2</c:v>
                </c:pt>
                <c:pt idx="2617">
                  <c:v>16.2</c:v>
                </c:pt>
                <c:pt idx="2618">
                  <c:v>15.1</c:v>
                </c:pt>
                <c:pt idx="2619">
                  <c:v>15.1</c:v>
                </c:pt>
                <c:pt idx="2620">
                  <c:v>9.6999999999999993</c:v>
                </c:pt>
                <c:pt idx="2621">
                  <c:v>9.6999999999999993</c:v>
                </c:pt>
                <c:pt idx="2622">
                  <c:v>16.600000000000001</c:v>
                </c:pt>
                <c:pt idx="2623">
                  <c:v>16.600000000000001</c:v>
                </c:pt>
                <c:pt idx="2624">
                  <c:v>10.8</c:v>
                </c:pt>
                <c:pt idx="2625">
                  <c:v>10.8</c:v>
                </c:pt>
                <c:pt idx="2626">
                  <c:v>14</c:v>
                </c:pt>
                <c:pt idx="2627">
                  <c:v>14</c:v>
                </c:pt>
                <c:pt idx="2628">
                  <c:v>12.2</c:v>
                </c:pt>
                <c:pt idx="2629">
                  <c:v>16.2</c:v>
                </c:pt>
                <c:pt idx="2630">
                  <c:v>16.2</c:v>
                </c:pt>
                <c:pt idx="2631">
                  <c:v>7.2</c:v>
                </c:pt>
                <c:pt idx="2632">
                  <c:v>7.2</c:v>
                </c:pt>
                <c:pt idx="2633">
                  <c:v>12.2</c:v>
                </c:pt>
                <c:pt idx="2634">
                  <c:v>12.2</c:v>
                </c:pt>
                <c:pt idx="2635">
                  <c:v>10.1</c:v>
                </c:pt>
                <c:pt idx="2636">
                  <c:v>10.1</c:v>
                </c:pt>
                <c:pt idx="2637">
                  <c:v>12.6</c:v>
                </c:pt>
                <c:pt idx="2638">
                  <c:v>12.6</c:v>
                </c:pt>
                <c:pt idx="2639">
                  <c:v>13</c:v>
                </c:pt>
                <c:pt idx="2640">
                  <c:v>13</c:v>
                </c:pt>
                <c:pt idx="2641">
                  <c:v>16.600000000000001</c:v>
                </c:pt>
                <c:pt idx="2642">
                  <c:v>16.600000000000001</c:v>
                </c:pt>
                <c:pt idx="2643">
                  <c:v>18</c:v>
                </c:pt>
                <c:pt idx="2644">
                  <c:v>18</c:v>
                </c:pt>
                <c:pt idx="2645">
                  <c:v>14</c:v>
                </c:pt>
                <c:pt idx="2646">
                  <c:v>14</c:v>
                </c:pt>
                <c:pt idx="2647">
                  <c:v>15.1</c:v>
                </c:pt>
                <c:pt idx="2648">
                  <c:v>15.1</c:v>
                </c:pt>
                <c:pt idx="2649">
                  <c:v>15.5</c:v>
                </c:pt>
                <c:pt idx="2650">
                  <c:v>15.5</c:v>
                </c:pt>
                <c:pt idx="2651">
                  <c:v>16.600000000000001</c:v>
                </c:pt>
                <c:pt idx="2652">
                  <c:v>16.600000000000001</c:v>
                </c:pt>
                <c:pt idx="2653">
                  <c:v>16.600000000000001</c:v>
                </c:pt>
                <c:pt idx="2654">
                  <c:v>13</c:v>
                </c:pt>
                <c:pt idx="2655">
                  <c:v>13</c:v>
                </c:pt>
                <c:pt idx="2656">
                  <c:v>18.7</c:v>
                </c:pt>
                <c:pt idx="2657">
                  <c:v>18.7</c:v>
                </c:pt>
                <c:pt idx="2658">
                  <c:v>22.7</c:v>
                </c:pt>
                <c:pt idx="2659">
                  <c:v>22.7</c:v>
                </c:pt>
                <c:pt idx="2660">
                  <c:v>13.3</c:v>
                </c:pt>
                <c:pt idx="2661">
                  <c:v>13.3</c:v>
                </c:pt>
                <c:pt idx="2662">
                  <c:v>14.8</c:v>
                </c:pt>
                <c:pt idx="2663">
                  <c:v>14.8</c:v>
                </c:pt>
                <c:pt idx="2664">
                  <c:v>12.6</c:v>
                </c:pt>
                <c:pt idx="2665">
                  <c:v>12.6</c:v>
                </c:pt>
                <c:pt idx="2666">
                  <c:v>13.3</c:v>
                </c:pt>
                <c:pt idx="2667">
                  <c:v>13.3</c:v>
                </c:pt>
                <c:pt idx="2668">
                  <c:v>17.600000000000001</c:v>
                </c:pt>
                <c:pt idx="2669">
                  <c:v>17.600000000000001</c:v>
                </c:pt>
                <c:pt idx="2670">
                  <c:v>9.4</c:v>
                </c:pt>
                <c:pt idx="2671">
                  <c:v>9.4</c:v>
                </c:pt>
                <c:pt idx="2672">
                  <c:v>25.9</c:v>
                </c:pt>
                <c:pt idx="2673">
                  <c:v>25.9</c:v>
                </c:pt>
                <c:pt idx="2674">
                  <c:v>19.100000000000001</c:v>
                </c:pt>
                <c:pt idx="2675">
                  <c:v>19.100000000000001</c:v>
                </c:pt>
                <c:pt idx="2676">
                  <c:v>22</c:v>
                </c:pt>
                <c:pt idx="2677">
                  <c:v>22</c:v>
                </c:pt>
                <c:pt idx="2678">
                  <c:v>18</c:v>
                </c:pt>
                <c:pt idx="2679">
                  <c:v>18</c:v>
                </c:pt>
                <c:pt idx="2680">
                  <c:v>23</c:v>
                </c:pt>
                <c:pt idx="2681">
                  <c:v>23</c:v>
                </c:pt>
                <c:pt idx="2682">
                  <c:v>20.2</c:v>
                </c:pt>
                <c:pt idx="2683">
                  <c:v>20.2</c:v>
                </c:pt>
                <c:pt idx="2684">
                  <c:v>14.4</c:v>
                </c:pt>
                <c:pt idx="2685">
                  <c:v>13.7</c:v>
                </c:pt>
                <c:pt idx="2686">
                  <c:v>13.7</c:v>
                </c:pt>
                <c:pt idx="2687">
                  <c:v>20.9</c:v>
                </c:pt>
                <c:pt idx="2688">
                  <c:v>20.9</c:v>
                </c:pt>
                <c:pt idx="2689">
                  <c:v>15.8</c:v>
                </c:pt>
                <c:pt idx="2690">
                  <c:v>15.8</c:v>
                </c:pt>
                <c:pt idx="2691">
                  <c:v>12.6</c:v>
                </c:pt>
                <c:pt idx="2692">
                  <c:v>12.6</c:v>
                </c:pt>
                <c:pt idx="2693">
                  <c:v>22</c:v>
                </c:pt>
                <c:pt idx="2694">
                  <c:v>22</c:v>
                </c:pt>
                <c:pt idx="2695">
                  <c:v>24.1</c:v>
                </c:pt>
                <c:pt idx="2696">
                  <c:v>24.1</c:v>
                </c:pt>
                <c:pt idx="2697">
                  <c:v>17.600000000000001</c:v>
                </c:pt>
                <c:pt idx="2698">
                  <c:v>17.600000000000001</c:v>
                </c:pt>
                <c:pt idx="2699">
                  <c:v>18.7</c:v>
                </c:pt>
                <c:pt idx="2700">
                  <c:v>18.7</c:v>
                </c:pt>
                <c:pt idx="2701">
                  <c:v>23</c:v>
                </c:pt>
                <c:pt idx="2702">
                  <c:v>23</c:v>
                </c:pt>
                <c:pt idx="2703">
                  <c:v>6.5</c:v>
                </c:pt>
                <c:pt idx="2704">
                  <c:v>6.5</c:v>
                </c:pt>
                <c:pt idx="2705">
                  <c:v>13.3</c:v>
                </c:pt>
                <c:pt idx="2706">
                  <c:v>13.3</c:v>
                </c:pt>
                <c:pt idx="2707">
                  <c:v>16.600000000000001</c:v>
                </c:pt>
                <c:pt idx="2708">
                  <c:v>16.600000000000001</c:v>
                </c:pt>
                <c:pt idx="2709">
                  <c:v>16.600000000000001</c:v>
                </c:pt>
                <c:pt idx="2710">
                  <c:v>13</c:v>
                </c:pt>
                <c:pt idx="2711">
                  <c:v>13</c:v>
                </c:pt>
                <c:pt idx="2712">
                  <c:v>9.6999999999999993</c:v>
                </c:pt>
                <c:pt idx="2713">
                  <c:v>9.6999999999999993</c:v>
                </c:pt>
                <c:pt idx="2714">
                  <c:v>10.8</c:v>
                </c:pt>
                <c:pt idx="2715">
                  <c:v>10.8</c:v>
                </c:pt>
                <c:pt idx="2716">
                  <c:v>17.3</c:v>
                </c:pt>
                <c:pt idx="2717">
                  <c:v>17.3</c:v>
                </c:pt>
                <c:pt idx="2718">
                  <c:v>20.2</c:v>
                </c:pt>
                <c:pt idx="2719">
                  <c:v>20.2</c:v>
                </c:pt>
                <c:pt idx="2720">
                  <c:v>9.6999999999999993</c:v>
                </c:pt>
                <c:pt idx="2721">
                  <c:v>9.6999999999999993</c:v>
                </c:pt>
                <c:pt idx="2722">
                  <c:v>14.8</c:v>
                </c:pt>
                <c:pt idx="2723">
                  <c:v>14.8</c:v>
                </c:pt>
                <c:pt idx="2724">
                  <c:v>13.3</c:v>
                </c:pt>
                <c:pt idx="2725">
                  <c:v>13.3</c:v>
                </c:pt>
                <c:pt idx="2726">
                  <c:v>10.8</c:v>
                </c:pt>
                <c:pt idx="2727">
                  <c:v>10.8</c:v>
                </c:pt>
                <c:pt idx="2728">
                  <c:v>6.5</c:v>
                </c:pt>
                <c:pt idx="2729">
                  <c:v>6.5</c:v>
                </c:pt>
                <c:pt idx="2730">
                  <c:v>15.5</c:v>
                </c:pt>
                <c:pt idx="2731">
                  <c:v>15.5</c:v>
                </c:pt>
                <c:pt idx="2732">
                  <c:v>12.2</c:v>
                </c:pt>
                <c:pt idx="2733">
                  <c:v>12.2</c:v>
                </c:pt>
                <c:pt idx="2734">
                  <c:v>17.3</c:v>
                </c:pt>
                <c:pt idx="2735">
                  <c:v>17.3</c:v>
                </c:pt>
                <c:pt idx="2736">
                  <c:v>14.8</c:v>
                </c:pt>
                <c:pt idx="2737">
                  <c:v>14.8</c:v>
                </c:pt>
                <c:pt idx="2738">
                  <c:v>10.1</c:v>
                </c:pt>
                <c:pt idx="2739">
                  <c:v>10.1</c:v>
                </c:pt>
                <c:pt idx="2740">
                  <c:v>3.2</c:v>
                </c:pt>
                <c:pt idx="2741">
                  <c:v>15.5</c:v>
                </c:pt>
                <c:pt idx="2742">
                  <c:v>15.5</c:v>
                </c:pt>
                <c:pt idx="2743">
                  <c:v>14.8</c:v>
                </c:pt>
                <c:pt idx="2744">
                  <c:v>14.8</c:v>
                </c:pt>
                <c:pt idx="2745">
                  <c:v>13.3</c:v>
                </c:pt>
                <c:pt idx="2746">
                  <c:v>13.3</c:v>
                </c:pt>
                <c:pt idx="2747">
                  <c:v>20.2</c:v>
                </c:pt>
                <c:pt idx="2748">
                  <c:v>20.2</c:v>
                </c:pt>
                <c:pt idx="2749">
                  <c:v>10.8</c:v>
                </c:pt>
                <c:pt idx="2750">
                  <c:v>10.8</c:v>
                </c:pt>
                <c:pt idx="2751">
                  <c:v>9.4</c:v>
                </c:pt>
                <c:pt idx="2752">
                  <c:v>9.4</c:v>
                </c:pt>
                <c:pt idx="2753">
                  <c:v>10.8</c:v>
                </c:pt>
                <c:pt idx="2754">
                  <c:v>10.8</c:v>
                </c:pt>
                <c:pt idx="2755">
                  <c:v>7.9</c:v>
                </c:pt>
                <c:pt idx="2756">
                  <c:v>7.9</c:v>
                </c:pt>
                <c:pt idx="2757">
                  <c:v>5.8</c:v>
                </c:pt>
                <c:pt idx="2758">
                  <c:v>5.8</c:v>
                </c:pt>
                <c:pt idx="2759">
                  <c:v>6.1</c:v>
                </c:pt>
                <c:pt idx="2760">
                  <c:v>6.1</c:v>
                </c:pt>
                <c:pt idx="2761">
                  <c:v>4.7</c:v>
                </c:pt>
                <c:pt idx="2762">
                  <c:v>4.7</c:v>
                </c:pt>
                <c:pt idx="2763">
                  <c:v>4.7</c:v>
                </c:pt>
                <c:pt idx="2764">
                  <c:v>8.3000000000000007</c:v>
                </c:pt>
                <c:pt idx="2765">
                  <c:v>8.3000000000000007</c:v>
                </c:pt>
                <c:pt idx="2766">
                  <c:v>11.2</c:v>
                </c:pt>
                <c:pt idx="2767">
                  <c:v>11.2</c:v>
                </c:pt>
                <c:pt idx="2768">
                  <c:v>9.4</c:v>
                </c:pt>
                <c:pt idx="2769">
                  <c:v>9.4</c:v>
                </c:pt>
                <c:pt idx="2770">
                  <c:v>9</c:v>
                </c:pt>
                <c:pt idx="2771">
                  <c:v>9</c:v>
                </c:pt>
                <c:pt idx="2772">
                  <c:v>9.4</c:v>
                </c:pt>
                <c:pt idx="2773">
                  <c:v>9.4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9</c:v>
                </c:pt>
                <c:pt idx="2779">
                  <c:v>9</c:v>
                </c:pt>
                <c:pt idx="2780">
                  <c:v>7.6</c:v>
                </c:pt>
                <c:pt idx="2781">
                  <c:v>7.6</c:v>
                </c:pt>
                <c:pt idx="2782">
                  <c:v>10.1</c:v>
                </c:pt>
                <c:pt idx="2783">
                  <c:v>10.1</c:v>
                </c:pt>
                <c:pt idx="2784">
                  <c:v>14</c:v>
                </c:pt>
                <c:pt idx="2785">
                  <c:v>14</c:v>
                </c:pt>
                <c:pt idx="2786">
                  <c:v>13.7</c:v>
                </c:pt>
                <c:pt idx="2787">
                  <c:v>13.7</c:v>
                </c:pt>
                <c:pt idx="2788">
                  <c:v>12.2</c:v>
                </c:pt>
                <c:pt idx="2789">
                  <c:v>12.2</c:v>
                </c:pt>
                <c:pt idx="2790">
                  <c:v>12.6</c:v>
                </c:pt>
                <c:pt idx="2791">
                  <c:v>12.6</c:v>
                </c:pt>
                <c:pt idx="2792">
                  <c:v>17.3</c:v>
                </c:pt>
                <c:pt idx="2793">
                  <c:v>17.3</c:v>
                </c:pt>
                <c:pt idx="2794">
                  <c:v>9.4</c:v>
                </c:pt>
                <c:pt idx="2795">
                  <c:v>17.3</c:v>
                </c:pt>
                <c:pt idx="2796">
                  <c:v>17.3</c:v>
                </c:pt>
                <c:pt idx="2797">
                  <c:v>7.6</c:v>
                </c:pt>
                <c:pt idx="2798">
                  <c:v>7.6</c:v>
                </c:pt>
                <c:pt idx="2799">
                  <c:v>10.4</c:v>
                </c:pt>
                <c:pt idx="2800">
                  <c:v>10.4</c:v>
                </c:pt>
                <c:pt idx="2801">
                  <c:v>12.6</c:v>
                </c:pt>
                <c:pt idx="2802">
                  <c:v>12.6</c:v>
                </c:pt>
                <c:pt idx="2803">
                  <c:v>13.7</c:v>
                </c:pt>
                <c:pt idx="2804">
                  <c:v>13.7</c:v>
                </c:pt>
                <c:pt idx="2805">
                  <c:v>16.2</c:v>
                </c:pt>
                <c:pt idx="2806">
                  <c:v>16.2</c:v>
                </c:pt>
                <c:pt idx="2807">
                  <c:v>18</c:v>
                </c:pt>
                <c:pt idx="2808">
                  <c:v>18</c:v>
                </c:pt>
                <c:pt idx="2809">
                  <c:v>13.3</c:v>
                </c:pt>
                <c:pt idx="2810">
                  <c:v>13.3</c:v>
                </c:pt>
                <c:pt idx="2811">
                  <c:v>7.2</c:v>
                </c:pt>
                <c:pt idx="2812">
                  <c:v>7.2</c:v>
                </c:pt>
                <c:pt idx="2813">
                  <c:v>11.2</c:v>
                </c:pt>
                <c:pt idx="2814">
                  <c:v>11.2</c:v>
                </c:pt>
                <c:pt idx="2815">
                  <c:v>8.3000000000000007</c:v>
                </c:pt>
                <c:pt idx="2816">
                  <c:v>8.3000000000000007</c:v>
                </c:pt>
                <c:pt idx="2817">
                  <c:v>9.4</c:v>
                </c:pt>
                <c:pt idx="2818">
                  <c:v>9.4</c:v>
                </c:pt>
                <c:pt idx="2819">
                  <c:v>9.4</c:v>
                </c:pt>
                <c:pt idx="2820">
                  <c:v>8.6</c:v>
                </c:pt>
                <c:pt idx="2821">
                  <c:v>8.6</c:v>
                </c:pt>
                <c:pt idx="2822">
                  <c:v>10.1</c:v>
                </c:pt>
                <c:pt idx="2823">
                  <c:v>10.1</c:v>
                </c:pt>
                <c:pt idx="2824">
                  <c:v>9.4</c:v>
                </c:pt>
                <c:pt idx="2825">
                  <c:v>9.4</c:v>
                </c:pt>
                <c:pt idx="2826">
                  <c:v>9.4</c:v>
                </c:pt>
                <c:pt idx="2827">
                  <c:v>9.4</c:v>
                </c:pt>
                <c:pt idx="2828">
                  <c:v>3.2</c:v>
                </c:pt>
                <c:pt idx="2829">
                  <c:v>3.2</c:v>
                </c:pt>
                <c:pt idx="2830">
                  <c:v>5.8</c:v>
                </c:pt>
                <c:pt idx="2831">
                  <c:v>5.8</c:v>
                </c:pt>
                <c:pt idx="2832">
                  <c:v>6.8</c:v>
                </c:pt>
                <c:pt idx="2833">
                  <c:v>6.8</c:v>
                </c:pt>
                <c:pt idx="2834">
                  <c:v>8.3000000000000007</c:v>
                </c:pt>
                <c:pt idx="2835">
                  <c:v>8.3000000000000007</c:v>
                </c:pt>
                <c:pt idx="2836">
                  <c:v>6.8</c:v>
                </c:pt>
                <c:pt idx="2837">
                  <c:v>6.8</c:v>
                </c:pt>
                <c:pt idx="2838">
                  <c:v>4.7</c:v>
                </c:pt>
                <c:pt idx="2839">
                  <c:v>4.7</c:v>
                </c:pt>
                <c:pt idx="2840">
                  <c:v>5</c:v>
                </c:pt>
                <c:pt idx="2841">
                  <c:v>5</c:v>
                </c:pt>
                <c:pt idx="2842">
                  <c:v>2.2000000000000002</c:v>
                </c:pt>
                <c:pt idx="2843">
                  <c:v>2.2000000000000002</c:v>
                </c:pt>
                <c:pt idx="2844">
                  <c:v>9</c:v>
                </c:pt>
                <c:pt idx="2845">
                  <c:v>9</c:v>
                </c:pt>
                <c:pt idx="2846">
                  <c:v>5.4</c:v>
                </c:pt>
                <c:pt idx="2847">
                  <c:v>5.4</c:v>
                </c:pt>
                <c:pt idx="2848">
                  <c:v>7.6</c:v>
                </c:pt>
                <c:pt idx="2849">
                  <c:v>6.5</c:v>
                </c:pt>
                <c:pt idx="2850">
                  <c:v>6.5</c:v>
                </c:pt>
                <c:pt idx="2851">
                  <c:v>5</c:v>
                </c:pt>
                <c:pt idx="2852">
                  <c:v>5</c:v>
                </c:pt>
                <c:pt idx="2853">
                  <c:v>6.5</c:v>
                </c:pt>
                <c:pt idx="2854">
                  <c:v>6.5</c:v>
                </c:pt>
                <c:pt idx="2855">
                  <c:v>4.3</c:v>
                </c:pt>
                <c:pt idx="2856">
                  <c:v>4.3</c:v>
                </c:pt>
                <c:pt idx="2857">
                  <c:v>0</c:v>
                </c:pt>
                <c:pt idx="2858">
                  <c:v>0</c:v>
                </c:pt>
                <c:pt idx="2859">
                  <c:v>2.2000000000000002</c:v>
                </c:pt>
                <c:pt idx="2860">
                  <c:v>2.2000000000000002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3.6</c:v>
                </c:pt>
                <c:pt idx="2868">
                  <c:v>3.6</c:v>
                </c:pt>
                <c:pt idx="2869">
                  <c:v>4.3</c:v>
                </c:pt>
                <c:pt idx="2870">
                  <c:v>4.3</c:v>
                </c:pt>
                <c:pt idx="2871">
                  <c:v>5.8</c:v>
                </c:pt>
                <c:pt idx="2872">
                  <c:v>5.8</c:v>
                </c:pt>
                <c:pt idx="2873">
                  <c:v>5.8</c:v>
                </c:pt>
                <c:pt idx="2874">
                  <c:v>7.6</c:v>
                </c:pt>
                <c:pt idx="2875">
                  <c:v>7.6</c:v>
                </c:pt>
                <c:pt idx="2876">
                  <c:v>8.3000000000000007</c:v>
                </c:pt>
                <c:pt idx="2877">
                  <c:v>8.3000000000000007</c:v>
                </c:pt>
                <c:pt idx="2878">
                  <c:v>8.3000000000000007</c:v>
                </c:pt>
                <c:pt idx="2879">
                  <c:v>8.3000000000000007</c:v>
                </c:pt>
                <c:pt idx="2880">
                  <c:v>8.6</c:v>
                </c:pt>
                <c:pt idx="2881">
                  <c:v>8.6</c:v>
                </c:pt>
                <c:pt idx="2882">
                  <c:v>9.4</c:v>
                </c:pt>
                <c:pt idx="2883">
                  <c:v>9.4</c:v>
                </c:pt>
                <c:pt idx="2884">
                  <c:v>6.1</c:v>
                </c:pt>
                <c:pt idx="2885">
                  <c:v>6.1</c:v>
                </c:pt>
                <c:pt idx="2886">
                  <c:v>7.9</c:v>
                </c:pt>
                <c:pt idx="2887">
                  <c:v>7.9</c:v>
                </c:pt>
                <c:pt idx="2888">
                  <c:v>12.6</c:v>
                </c:pt>
                <c:pt idx="2889">
                  <c:v>12.6</c:v>
                </c:pt>
                <c:pt idx="2890">
                  <c:v>10.4</c:v>
                </c:pt>
                <c:pt idx="2891">
                  <c:v>10.4</c:v>
                </c:pt>
                <c:pt idx="2892">
                  <c:v>9</c:v>
                </c:pt>
                <c:pt idx="2893">
                  <c:v>9</c:v>
                </c:pt>
                <c:pt idx="2894">
                  <c:v>10.1</c:v>
                </c:pt>
                <c:pt idx="2895">
                  <c:v>10.1</c:v>
                </c:pt>
                <c:pt idx="2896">
                  <c:v>2.9</c:v>
                </c:pt>
                <c:pt idx="2897">
                  <c:v>2.9</c:v>
                </c:pt>
                <c:pt idx="2898">
                  <c:v>0</c:v>
                </c:pt>
                <c:pt idx="2899">
                  <c:v>0</c:v>
                </c:pt>
                <c:pt idx="2900">
                  <c:v>5.8</c:v>
                </c:pt>
                <c:pt idx="2901">
                  <c:v>10.4</c:v>
                </c:pt>
                <c:pt idx="2902">
                  <c:v>10.4</c:v>
                </c:pt>
                <c:pt idx="2903">
                  <c:v>11.2</c:v>
                </c:pt>
                <c:pt idx="2904">
                  <c:v>11.2</c:v>
                </c:pt>
                <c:pt idx="2905">
                  <c:v>3.6</c:v>
                </c:pt>
                <c:pt idx="2906">
                  <c:v>3.6</c:v>
                </c:pt>
                <c:pt idx="2907">
                  <c:v>8.3000000000000007</c:v>
                </c:pt>
                <c:pt idx="2908">
                  <c:v>8.3000000000000007</c:v>
                </c:pt>
                <c:pt idx="2909">
                  <c:v>8.3000000000000007</c:v>
                </c:pt>
                <c:pt idx="2910">
                  <c:v>8.3000000000000007</c:v>
                </c:pt>
                <c:pt idx="2911">
                  <c:v>10.8</c:v>
                </c:pt>
                <c:pt idx="2912">
                  <c:v>10.8</c:v>
                </c:pt>
                <c:pt idx="2913">
                  <c:v>11.5</c:v>
                </c:pt>
                <c:pt idx="2914">
                  <c:v>11.5</c:v>
                </c:pt>
                <c:pt idx="2915">
                  <c:v>11.2</c:v>
                </c:pt>
                <c:pt idx="2916">
                  <c:v>11.2</c:v>
                </c:pt>
                <c:pt idx="2917">
                  <c:v>7.9</c:v>
                </c:pt>
                <c:pt idx="2918">
                  <c:v>7.9</c:v>
                </c:pt>
                <c:pt idx="2919">
                  <c:v>10.4</c:v>
                </c:pt>
                <c:pt idx="2920">
                  <c:v>10.4</c:v>
                </c:pt>
                <c:pt idx="2921">
                  <c:v>11.2</c:v>
                </c:pt>
                <c:pt idx="2922">
                  <c:v>11.2</c:v>
                </c:pt>
                <c:pt idx="2923">
                  <c:v>12.2</c:v>
                </c:pt>
                <c:pt idx="2924">
                  <c:v>12.2</c:v>
                </c:pt>
                <c:pt idx="2925">
                  <c:v>13.3</c:v>
                </c:pt>
                <c:pt idx="2926">
                  <c:v>13.3</c:v>
                </c:pt>
                <c:pt idx="2927">
                  <c:v>13.3</c:v>
                </c:pt>
                <c:pt idx="2928">
                  <c:v>6.8</c:v>
                </c:pt>
                <c:pt idx="2929">
                  <c:v>6.8</c:v>
                </c:pt>
                <c:pt idx="2930">
                  <c:v>4.7</c:v>
                </c:pt>
                <c:pt idx="2931">
                  <c:v>4.7</c:v>
                </c:pt>
                <c:pt idx="2932">
                  <c:v>4.3</c:v>
                </c:pt>
                <c:pt idx="2933">
                  <c:v>4.3</c:v>
                </c:pt>
                <c:pt idx="2934">
                  <c:v>5</c:v>
                </c:pt>
                <c:pt idx="2935">
                  <c:v>5</c:v>
                </c:pt>
                <c:pt idx="2936">
                  <c:v>3.6</c:v>
                </c:pt>
                <c:pt idx="2937">
                  <c:v>3.6</c:v>
                </c:pt>
                <c:pt idx="2938">
                  <c:v>5</c:v>
                </c:pt>
                <c:pt idx="2939">
                  <c:v>5</c:v>
                </c:pt>
                <c:pt idx="2940">
                  <c:v>5.8</c:v>
                </c:pt>
                <c:pt idx="2941">
                  <c:v>5.8</c:v>
                </c:pt>
                <c:pt idx="2942">
                  <c:v>4.7</c:v>
                </c:pt>
                <c:pt idx="2943">
                  <c:v>4.7</c:v>
                </c:pt>
                <c:pt idx="2944">
                  <c:v>4.3</c:v>
                </c:pt>
                <c:pt idx="2945">
                  <c:v>4.3</c:v>
                </c:pt>
                <c:pt idx="2946">
                  <c:v>7.6</c:v>
                </c:pt>
                <c:pt idx="2947">
                  <c:v>7.6</c:v>
                </c:pt>
                <c:pt idx="2948">
                  <c:v>13</c:v>
                </c:pt>
                <c:pt idx="2949">
                  <c:v>13</c:v>
                </c:pt>
                <c:pt idx="2950">
                  <c:v>22.7</c:v>
                </c:pt>
                <c:pt idx="2951">
                  <c:v>22.7</c:v>
                </c:pt>
                <c:pt idx="2952">
                  <c:v>17.3</c:v>
                </c:pt>
                <c:pt idx="2953">
                  <c:v>17.3</c:v>
                </c:pt>
                <c:pt idx="2954">
                  <c:v>13.3</c:v>
                </c:pt>
                <c:pt idx="2955">
                  <c:v>13.3</c:v>
                </c:pt>
                <c:pt idx="2956">
                  <c:v>19.100000000000001</c:v>
                </c:pt>
                <c:pt idx="2957">
                  <c:v>34.200000000000003</c:v>
                </c:pt>
                <c:pt idx="2958">
                  <c:v>34.200000000000003</c:v>
                </c:pt>
                <c:pt idx="2959">
                  <c:v>42.5</c:v>
                </c:pt>
                <c:pt idx="2960">
                  <c:v>42.5</c:v>
                </c:pt>
                <c:pt idx="2961">
                  <c:v>40.700000000000003</c:v>
                </c:pt>
                <c:pt idx="2962">
                  <c:v>40.700000000000003</c:v>
                </c:pt>
                <c:pt idx="2963">
                  <c:v>22.7</c:v>
                </c:pt>
                <c:pt idx="2964">
                  <c:v>22.7</c:v>
                </c:pt>
                <c:pt idx="2965">
                  <c:v>38.5</c:v>
                </c:pt>
                <c:pt idx="2966">
                  <c:v>38.5</c:v>
                </c:pt>
                <c:pt idx="2967">
                  <c:v>38.9</c:v>
                </c:pt>
                <c:pt idx="2968">
                  <c:v>38.9</c:v>
                </c:pt>
                <c:pt idx="2969">
                  <c:v>21.2</c:v>
                </c:pt>
                <c:pt idx="2970">
                  <c:v>21.2</c:v>
                </c:pt>
                <c:pt idx="2971">
                  <c:v>41.4</c:v>
                </c:pt>
                <c:pt idx="2972">
                  <c:v>41.4</c:v>
                </c:pt>
                <c:pt idx="2973">
                  <c:v>36</c:v>
                </c:pt>
                <c:pt idx="2974">
                  <c:v>36</c:v>
                </c:pt>
                <c:pt idx="2975">
                  <c:v>21.2</c:v>
                </c:pt>
                <c:pt idx="2976">
                  <c:v>21.2</c:v>
                </c:pt>
                <c:pt idx="2977">
                  <c:v>47.9</c:v>
                </c:pt>
                <c:pt idx="2978">
                  <c:v>47.9</c:v>
                </c:pt>
                <c:pt idx="2979">
                  <c:v>39.200000000000003</c:v>
                </c:pt>
                <c:pt idx="2980">
                  <c:v>39.200000000000003</c:v>
                </c:pt>
                <c:pt idx="2981">
                  <c:v>30.6</c:v>
                </c:pt>
                <c:pt idx="2982">
                  <c:v>30.6</c:v>
                </c:pt>
                <c:pt idx="2983">
                  <c:v>30.6</c:v>
                </c:pt>
                <c:pt idx="2984">
                  <c:v>27.4</c:v>
                </c:pt>
                <c:pt idx="2985">
                  <c:v>27.4</c:v>
                </c:pt>
                <c:pt idx="2986">
                  <c:v>21.2</c:v>
                </c:pt>
                <c:pt idx="2987">
                  <c:v>21.2</c:v>
                </c:pt>
                <c:pt idx="2988">
                  <c:v>44.3</c:v>
                </c:pt>
                <c:pt idx="2989">
                  <c:v>44.3</c:v>
                </c:pt>
                <c:pt idx="2990">
                  <c:v>25.2</c:v>
                </c:pt>
                <c:pt idx="2991">
                  <c:v>25.2</c:v>
                </c:pt>
                <c:pt idx="2992">
                  <c:v>32.799999999999997</c:v>
                </c:pt>
                <c:pt idx="2993">
                  <c:v>32.799999999999997</c:v>
                </c:pt>
                <c:pt idx="2994">
                  <c:v>50.8</c:v>
                </c:pt>
                <c:pt idx="2995">
                  <c:v>50.8</c:v>
                </c:pt>
                <c:pt idx="2996">
                  <c:v>46.1</c:v>
                </c:pt>
                <c:pt idx="2997">
                  <c:v>46.1</c:v>
                </c:pt>
                <c:pt idx="2998">
                  <c:v>40.299999999999997</c:v>
                </c:pt>
                <c:pt idx="2999">
                  <c:v>40.299999999999997</c:v>
                </c:pt>
                <c:pt idx="3000">
                  <c:v>51.1</c:v>
                </c:pt>
                <c:pt idx="3001">
                  <c:v>51.1</c:v>
                </c:pt>
                <c:pt idx="3002">
                  <c:v>62.6</c:v>
                </c:pt>
                <c:pt idx="3003">
                  <c:v>62.6</c:v>
                </c:pt>
                <c:pt idx="3004">
                  <c:v>41.4</c:v>
                </c:pt>
                <c:pt idx="3005">
                  <c:v>41.4</c:v>
                </c:pt>
                <c:pt idx="3006">
                  <c:v>34.200000000000003</c:v>
                </c:pt>
                <c:pt idx="3007">
                  <c:v>34.200000000000003</c:v>
                </c:pt>
                <c:pt idx="3008">
                  <c:v>39.6</c:v>
                </c:pt>
                <c:pt idx="3009">
                  <c:v>39.6</c:v>
                </c:pt>
                <c:pt idx="3010">
                  <c:v>36</c:v>
                </c:pt>
                <c:pt idx="3011">
                  <c:v>36</c:v>
                </c:pt>
                <c:pt idx="3012">
                  <c:v>25.6</c:v>
                </c:pt>
                <c:pt idx="3013">
                  <c:v>25.6</c:v>
                </c:pt>
                <c:pt idx="3014">
                  <c:v>28.1</c:v>
                </c:pt>
                <c:pt idx="3015">
                  <c:v>28.1</c:v>
                </c:pt>
                <c:pt idx="3016">
                  <c:v>23</c:v>
                </c:pt>
                <c:pt idx="3017">
                  <c:v>24.5</c:v>
                </c:pt>
                <c:pt idx="3018">
                  <c:v>24.5</c:v>
                </c:pt>
                <c:pt idx="3019">
                  <c:v>22.3</c:v>
                </c:pt>
                <c:pt idx="3020">
                  <c:v>22.3</c:v>
                </c:pt>
                <c:pt idx="3021">
                  <c:v>28.1</c:v>
                </c:pt>
                <c:pt idx="3022">
                  <c:v>28.1</c:v>
                </c:pt>
                <c:pt idx="3023">
                  <c:v>29.5</c:v>
                </c:pt>
                <c:pt idx="3024">
                  <c:v>29.5</c:v>
                </c:pt>
                <c:pt idx="3025">
                  <c:v>21.6</c:v>
                </c:pt>
                <c:pt idx="3026">
                  <c:v>21.6</c:v>
                </c:pt>
                <c:pt idx="3027">
                  <c:v>24.5</c:v>
                </c:pt>
                <c:pt idx="3028">
                  <c:v>24.5</c:v>
                </c:pt>
                <c:pt idx="3029">
                  <c:v>12.6</c:v>
                </c:pt>
                <c:pt idx="3030">
                  <c:v>12.6</c:v>
                </c:pt>
                <c:pt idx="3031">
                  <c:v>19.399999999999999</c:v>
                </c:pt>
                <c:pt idx="3032">
                  <c:v>19.399999999999999</c:v>
                </c:pt>
                <c:pt idx="3033">
                  <c:v>21.6</c:v>
                </c:pt>
                <c:pt idx="3034">
                  <c:v>21.6</c:v>
                </c:pt>
                <c:pt idx="3035">
                  <c:v>22.7</c:v>
                </c:pt>
                <c:pt idx="3036">
                  <c:v>22.7</c:v>
                </c:pt>
                <c:pt idx="3037">
                  <c:v>20.5</c:v>
                </c:pt>
                <c:pt idx="3038">
                  <c:v>20.5</c:v>
                </c:pt>
                <c:pt idx="3039">
                  <c:v>20.5</c:v>
                </c:pt>
                <c:pt idx="3040">
                  <c:v>24.5</c:v>
                </c:pt>
                <c:pt idx="3041">
                  <c:v>24.5</c:v>
                </c:pt>
                <c:pt idx="3042">
                  <c:v>29.5</c:v>
                </c:pt>
                <c:pt idx="3043">
                  <c:v>29.5</c:v>
                </c:pt>
                <c:pt idx="3044">
                  <c:v>27.7</c:v>
                </c:pt>
                <c:pt idx="3045">
                  <c:v>27.7</c:v>
                </c:pt>
                <c:pt idx="3046">
                  <c:v>29.2</c:v>
                </c:pt>
                <c:pt idx="3047">
                  <c:v>29.2</c:v>
                </c:pt>
                <c:pt idx="3048">
                  <c:v>13.7</c:v>
                </c:pt>
                <c:pt idx="3049">
                  <c:v>13.7</c:v>
                </c:pt>
                <c:pt idx="3050">
                  <c:v>27.7</c:v>
                </c:pt>
                <c:pt idx="3051">
                  <c:v>27.7</c:v>
                </c:pt>
                <c:pt idx="3052">
                  <c:v>37.1</c:v>
                </c:pt>
                <c:pt idx="3053">
                  <c:v>37.1</c:v>
                </c:pt>
                <c:pt idx="3054">
                  <c:v>22.7</c:v>
                </c:pt>
                <c:pt idx="3055">
                  <c:v>22.7</c:v>
                </c:pt>
                <c:pt idx="3056">
                  <c:v>24.1</c:v>
                </c:pt>
                <c:pt idx="3057">
                  <c:v>24.1</c:v>
                </c:pt>
                <c:pt idx="3058">
                  <c:v>19.100000000000001</c:v>
                </c:pt>
                <c:pt idx="3059">
                  <c:v>19.100000000000001</c:v>
                </c:pt>
                <c:pt idx="3060">
                  <c:v>13.3</c:v>
                </c:pt>
                <c:pt idx="3061">
                  <c:v>13.3</c:v>
                </c:pt>
                <c:pt idx="3062">
                  <c:v>15.1</c:v>
                </c:pt>
                <c:pt idx="3063">
                  <c:v>15.1</c:v>
                </c:pt>
                <c:pt idx="3064">
                  <c:v>22.7</c:v>
                </c:pt>
                <c:pt idx="3065">
                  <c:v>22.7</c:v>
                </c:pt>
                <c:pt idx="3066">
                  <c:v>25.6</c:v>
                </c:pt>
                <c:pt idx="3067">
                  <c:v>25.6</c:v>
                </c:pt>
                <c:pt idx="3068">
                  <c:v>18.399999999999999</c:v>
                </c:pt>
                <c:pt idx="3069">
                  <c:v>19.399999999999999</c:v>
                </c:pt>
                <c:pt idx="3070">
                  <c:v>19.399999999999999</c:v>
                </c:pt>
                <c:pt idx="3071">
                  <c:v>17.3</c:v>
                </c:pt>
                <c:pt idx="3072">
                  <c:v>17.3</c:v>
                </c:pt>
                <c:pt idx="3073">
                  <c:v>19.100000000000001</c:v>
                </c:pt>
                <c:pt idx="3074">
                  <c:v>19.100000000000001</c:v>
                </c:pt>
                <c:pt idx="3075">
                  <c:v>23</c:v>
                </c:pt>
                <c:pt idx="3076">
                  <c:v>23</c:v>
                </c:pt>
                <c:pt idx="3077">
                  <c:v>24.1</c:v>
                </c:pt>
                <c:pt idx="3078">
                  <c:v>24.1</c:v>
                </c:pt>
                <c:pt idx="3079">
                  <c:v>21.2</c:v>
                </c:pt>
                <c:pt idx="3080">
                  <c:v>21.2</c:v>
                </c:pt>
                <c:pt idx="3081">
                  <c:v>20.9</c:v>
                </c:pt>
                <c:pt idx="3082">
                  <c:v>20.9</c:v>
                </c:pt>
                <c:pt idx="3083">
                  <c:v>27.4</c:v>
                </c:pt>
                <c:pt idx="3084">
                  <c:v>27.4</c:v>
                </c:pt>
                <c:pt idx="3085">
                  <c:v>29.5</c:v>
                </c:pt>
                <c:pt idx="3086">
                  <c:v>29.5</c:v>
                </c:pt>
                <c:pt idx="3087">
                  <c:v>24.1</c:v>
                </c:pt>
                <c:pt idx="3088">
                  <c:v>24.1</c:v>
                </c:pt>
                <c:pt idx="3089">
                  <c:v>23.8</c:v>
                </c:pt>
                <c:pt idx="3090">
                  <c:v>23.8</c:v>
                </c:pt>
                <c:pt idx="3091">
                  <c:v>23.4</c:v>
                </c:pt>
                <c:pt idx="3092">
                  <c:v>23.4</c:v>
                </c:pt>
                <c:pt idx="3093">
                  <c:v>13.7</c:v>
                </c:pt>
                <c:pt idx="3094">
                  <c:v>13.7</c:v>
                </c:pt>
                <c:pt idx="3095">
                  <c:v>13.7</c:v>
                </c:pt>
                <c:pt idx="3096">
                  <c:v>20.5</c:v>
                </c:pt>
                <c:pt idx="3097">
                  <c:v>20.5</c:v>
                </c:pt>
                <c:pt idx="3098">
                  <c:v>17.3</c:v>
                </c:pt>
                <c:pt idx="3099">
                  <c:v>17.3</c:v>
                </c:pt>
                <c:pt idx="3100">
                  <c:v>17.3</c:v>
                </c:pt>
                <c:pt idx="3101">
                  <c:v>17.3</c:v>
                </c:pt>
                <c:pt idx="3102">
                  <c:v>16.899999999999999</c:v>
                </c:pt>
                <c:pt idx="3103">
                  <c:v>16.899999999999999</c:v>
                </c:pt>
                <c:pt idx="3104">
                  <c:v>11.2</c:v>
                </c:pt>
                <c:pt idx="3105">
                  <c:v>11.2</c:v>
                </c:pt>
                <c:pt idx="3106">
                  <c:v>15.8</c:v>
                </c:pt>
                <c:pt idx="3107">
                  <c:v>15.8</c:v>
                </c:pt>
                <c:pt idx="3108">
                  <c:v>12.6</c:v>
                </c:pt>
                <c:pt idx="3109">
                  <c:v>12.6</c:v>
                </c:pt>
                <c:pt idx="3110">
                  <c:v>10.1</c:v>
                </c:pt>
                <c:pt idx="3111">
                  <c:v>10.1</c:v>
                </c:pt>
                <c:pt idx="3112">
                  <c:v>4.3</c:v>
                </c:pt>
                <c:pt idx="3113">
                  <c:v>4.3</c:v>
                </c:pt>
                <c:pt idx="3114">
                  <c:v>14.8</c:v>
                </c:pt>
                <c:pt idx="3115">
                  <c:v>14.8</c:v>
                </c:pt>
                <c:pt idx="3116">
                  <c:v>14.8</c:v>
                </c:pt>
                <c:pt idx="3117">
                  <c:v>14.8</c:v>
                </c:pt>
                <c:pt idx="3118">
                  <c:v>11.2</c:v>
                </c:pt>
                <c:pt idx="3119">
                  <c:v>11.2</c:v>
                </c:pt>
                <c:pt idx="3120">
                  <c:v>9.6999999999999993</c:v>
                </c:pt>
                <c:pt idx="3121">
                  <c:v>9.6999999999999993</c:v>
                </c:pt>
                <c:pt idx="3122">
                  <c:v>6.8</c:v>
                </c:pt>
                <c:pt idx="3123">
                  <c:v>6.8</c:v>
                </c:pt>
                <c:pt idx="3124">
                  <c:v>11.9</c:v>
                </c:pt>
                <c:pt idx="3125">
                  <c:v>11.9</c:v>
                </c:pt>
                <c:pt idx="3126">
                  <c:v>4.7</c:v>
                </c:pt>
                <c:pt idx="3127">
                  <c:v>14</c:v>
                </c:pt>
                <c:pt idx="3128">
                  <c:v>14</c:v>
                </c:pt>
                <c:pt idx="3129">
                  <c:v>7.6</c:v>
                </c:pt>
                <c:pt idx="3130">
                  <c:v>7.6</c:v>
                </c:pt>
                <c:pt idx="3131">
                  <c:v>7.6</c:v>
                </c:pt>
                <c:pt idx="3132">
                  <c:v>7.6</c:v>
                </c:pt>
                <c:pt idx="3133">
                  <c:v>10.8</c:v>
                </c:pt>
                <c:pt idx="3134">
                  <c:v>10.8</c:v>
                </c:pt>
                <c:pt idx="3135">
                  <c:v>10.1</c:v>
                </c:pt>
                <c:pt idx="3136">
                  <c:v>10.1</c:v>
                </c:pt>
                <c:pt idx="3137">
                  <c:v>9.4</c:v>
                </c:pt>
                <c:pt idx="3138">
                  <c:v>9.4</c:v>
                </c:pt>
                <c:pt idx="3139">
                  <c:v>11.5</c:v>
                </c:pt>
                <c:pt idx="3140">
                  <c:v>11.5</c:v>
                </c:pt>
                <c:pt idx="3141">
                  <c:v>10.8</c:v>
                </c:pt>
                <c:pt idx="3142">
                  <c:v>10.8</c:v>
                </c:pt>
                <c:pt idx="3143">
                  <c:v>8.6</c:v>
                </c:pt>
                <c:pt idx="3144">
                  <c:v>8.6</c:v>
                </c:pt>
                <c:pt idx="3145">
                  <c:v>6.1</c:v>
                </c:pt>
                <c:pt idx="3146">
                  <c:v>6.1</c:v>
                </c:pt>
                <c:pt idx="3147">
                  <c:v>10.8</c:v>
                </c:pt>
                <c:pt idx="3148">
                  <c:v>10.8</c:v>
                </c:pt>
                <c:pt idx="3149">
                  <c:v>6.1</c:v>
                </c:pt>
                <c:pt idx="3150">
                  <c:v>6.1</c:v>
                </c:pt>
                <c:pt idx="3151">
                  <c:v>6.1</c:v>
                </c:pt>
                <c:pt idx="3152">
                  <c:v>5.4</c:v>
                </c:pt>
                <c:pt idx="3153">
                  <c:v>5.4</c:v>
                </c:pt>
                <c:pt idx="3154">
                  <c:v>9.4</c:v>
                </c:pt>
                <c:pt idx="3155">
                  <c:v>9.4</c:v>
                </c:pt>
                <c:pt idx="3156">
                  <c:v>5</c:v>
                </c:pt>
                <c:pt idx="3157">
                  <c:v>5</c:v>
                </c:pt>
                <c:pt idx="3158">
                  <c:v>4.3</c:v>
                </c:pt>
                <c:pt idx="3159">
                  <c:v>4.3</c:v>
                </c:pt>
                <c:pt idx="3160">
                  <c:v>11.2</c:v>
                </c:pt>
                <c:pt idx="3161">
                  <c:v>11.2</c:v>
                </c:pt>
                <c:pt idx="3162">
                  <c:v>11.2</c:v>
                </c:pt>
                <c:pt idx="3163">
                  <c:v>11.2</c:v>
                </c:pt>
                <c:pt idx="3164">
                  <c:v>12.2</c:v>
                </c:pt>
                <c:pt idx="3165">
                  <c:v>12.2</c:v>
                </c:pt>
                <c:pt idx="3166">
                  <c:v>11.2</c:v>
                </c:pt>
                <c:pt idx="3167">
                  <c:v>11.2</c:v>
                </c:pt>
                <c:pt idx="3168">
                  <c:v>14</c:v>
                </c:pt>
                <c:pt idx="3169">
                  <c:v>14</c:v>
                </c:pt>
                <c:pt idx="3170">
                  <c:v>30.6</c:v>
                </c:pt>
                <c:pt idx="3171">
                  <c:v>30.6</c:v>
                </c:pt>
                <c:pt idx="3172">
                  <c:v>25.2</c:v>
                </c:pt>
                <c:pt idx="3173">
                  <c:v>25.2</c:v>
                </c:pt>
                <c:pt idx="3174">
                  <c:v>15.5</c:v>
                </c:pt>
                <c:pt idx="3175">
                  <c:v>15.5</c:v>
                </c:pt>
                <c:pt idx="3176">
                  <c:v>22</c:v>
                </c:pt>
                <c:pt idx="3177">
                  <c:v>22</c:v>
                </c:pt>
                <c:pt idx="3178">
                  <c:v>22.7</c:v>
                </c:pt>
                <c:pt idx="3179">
                  <c:v>22.7</c:v>
                </c:pt>
                <c:pt idx="3180">
                  <c:v>36.4</c:v>
                </c:pt>
                <c:pt idx="3181">
                  <c:v>36.4</c:v>
                </c:pt>
                <c:pt idx="3182">
                  <c:v>33.1</c:v>
                </c:pt>
                <c:pt idx="3183">
                  <c:v>23.4</c:v>
                </c:pt>
                <c:pt idx="3184">
                  <c:v>23.4</c:v>
                </c:pt>
                <c:pt idx="3185">
                  <c:v>21.2</c:v>
                </c:pt>
                <c:pt idx="3186">
                  <c:v>21.2</c:v>
                </c:pt>
                <c:pt idx="3187">
                  <c:v>18</c:v>
                </c:pt>
                <c:pt idx="3188">
                  <c:v>18</c:v>
                </c:pt>
                <c:pt idx="3189">
                  <c:v>18.7</c:v>
                </c:pt>
                <c:pt idx="3190">
                  <c:v>18.7</c:v>
                </c:pt>
                <c:pt idx="3191">
                  <c:v>25.9</c:v>
                </c:pt>
                <c:pt idx="3192">
                  <c:v>25.9</c:v>
                </c:pt>
                <c:pt idx="3193">
                  <c:v>32.799999999999997</c:v>
                </c:pt>
                <c:pt idx="3194">
                  <c:v>32.799999999999997</c:v>
                </c:pt>
                <c:pt idx="3195">
                  <c:v>28.4</c:v>
                </c:pt>
                <c:pt idx="3196">
                  <c:v>28.4</c:v>
                </c:pt>
                <c:pt idx="3197">
                  <c:v>27</c:v>
                </c:pt>
                <c:pt idx="3198">
                  <c:v>27</c:v>
                </c:pt>
                <c:pt idx="3199">
                  <c:v>22.7</c:v>
                </c:pt>
                <c:pt idx="3200">
                  <c:v>22.7</c:v>
                </c:pt>
                <c:pt idx="3201">
                  <c:v>25.9</c:v>
                </c:pt>
                <c:pt idx="3202">
                  <c:v>25.9</c:v>
                </c:pt>
                <c:pt idx="3203">
                  <c:v>24.5</c:v>
                </c:pt>
                <c:pt idx="3204">
                  <c:v>24.5</c:v>
                </c:pt>
                <c:pt idx="3205">
                  <c:v>39.200000000000003</c:v>
                </c:pt>
                <c:pt idx="3206">
                  <c:v>39.200000000000003</c:v>
                </c:pt>
                <c:pt idx="3207">
                  <c:v>39.200000000000003</c:v>
                </c:pt>
                <c:pt idx="3208">
                  <c:v>33.799999999999997</c:v>
                </c:pt>
                <c:pt idx="3209">
                  <c:v>33.799999999999997</c:v>
                </c:pt>
                <c:pt idx="3210">
                  <c:v>24.5</c:v>
                </c:pt>
                <c:pt idx="3211">
                  <c:v>24.5</c:v>
                </c:pt>
                <c:pt idx="3212">
                  <c:v>30.6</c:v>
                </c:pt>
                <c:pt idx="3213">
                  <c:v>30.6</c:v>
                </c:pt>
                <c:pt idx="3214">
                  <c:v>31.7</c:v>
                </c:pt>
                <c:pt idx="3215">
                  <c:v>31.7</c:v>
                </c:pt>
                <c:pt idx="3216">
                  <c:v>20.2</c:v>
                </c:pt>
                <c:pt idx="3217">
                  <c:v>20.2</c:v>
                </c:pt>
                <c:pt idx="3218">
                  <c:v>31</c:v>
                </c:pt>
                <c:pt idx="3219">
                  <c:v>31</c:v>
                </c:pt>
                <c:pt idx="3220">
                  <c:v>19.8</c:v>
                </c:pt>
                <c:pt idx="3221">
                  <c:v>19.8</c:v>
                </c:pt>
                <c:pt idx="3222">
                  <c:v>29.5</c:v>
                </c:pt>
                <c:pt idx="3223">
                  <c:v>29.5</c:v>
                </c:pt>
                <c:pt idx="3224">
                  <c:v>27.7</c:v>
                </c:pt>
                <c:pt idx="3225">
                  <c:v>27.7</c:v>
                </c:pt>
                <c:pt idx="3226">
                  <c:v>25.6</c:v>
                </c:pt>
                <c:pt idx="3227">
                  <c:v>25.6</c:v>
                </c:pt>
                <c:pt idx="3228">
                  <c:v>35.6</c:v>
                </c:pt>
                <c:pt idx="3229">
                  <c:v>35.6</c:v>
                </c:pt>
                <c:pt idx="3230">
                  <c:v>31</c:v>
                </c:pt>
                <c:pt idx="3231">
                  <c:v>31</c:v>
                </c:pt>
                <c:pt idx="3232">
                  <c:v>38.5</c:v>
                </c:pt>
                <c:pt idx="3233">
                  <c:v>38.5</c:v>
                </c:pt>
                <c:pt idx="3234">
                  <c:v>55.8</c:v>
                </c:pt>
                <c:pt idx="3235">
                  <c:v>55.8</c:v>
                </c:pt>
                <c:pt idx="3236">
                  <c:v>40</c:v>
                </c:pt>
                <c:pt idx="3237">
                  <c:v>40</c:v>
                </c:pt>
                <c:pt idx="3238">
                  <c:v>37.1</c:v>
                </c:pt>
                <c:pt idx="3239">
                  <c:v>39.6</c:v>
                </c:pt>
                <c:pt idx="3240">
                  <c:v>39.6</c:v>
                </c:pt>
                <c:pt idx="3241">
                  <c:v>42.8</c:v>
                </c:pt>
                <c:pt idx="3242">
                  <c:v>42.8</c:v>
                </c:pt>
                <c:pt idx="3243">
                  <c:v>29.5</c:v>
                </c:pt>
                <c:pt idx="3244">
                  <c:v>29.5</c:v>
                </c:pt>
                <c:pt idx="3245">
                  <c:v>23</c:v>
                </c:pt>
                <c:pt idx="3246">
                  <c:v>23</c:v>
                </c:pt>
                <c:pt idx="3247">
                  <c:v>70.2</c:v>
                </c:pt>
                <c:pt idx="3248">
                  <c:v>70.2</c:v>
                </c:pt>
                <c:pt idx="3249">
                  <c:v>31.7</c:v>
                </c:pt>
                <c:pt idx="3250">
                  <c:v>31.7</c:v>
                </c:pt>
                <c:pt idx="3251">
                  <c:v>50</c:v>
                </c:pt>
                <c:pt idx="3252">
                  <c:v>50</c:v>
                </c:pt>
                <c:pt idx="3253">
                  <c:v>55.1</c:v>
                </c:pt>
                <c:pt idx="3254">
                  <c:v>55.1</c:v>
                </c:pt>
                <c:pt idx="3255">
                  <c:v>38.5</c:v>
                </c:pt>
                <c:pt idx="3256">
                  <c:v>38.5</c:v>
                </c:pt>
                <c:pt idx="3257">
                  <c:v>50.8</c:v>
                </c:pt>
                <c:pt idx="3258">
                  <c:v>50.8</c:v>
                </c:pt>
                <c:pt idx="3259">
                  <c:v>47.5</c:v>
                </c:pt>
                <c:pt idx="3260">
                  <c:v>47.5</c:v>
                </c:pt>
                <c:pt idx="3261">
                  <c:v>58</c:v>
                </c:pt>
                <c:pt idx="3262">
                  <c:v>58</c:v>
                </c:pt>
                <c:pt idx="3263">
                  <c:v>58</c:v>
                </c:pt>
                <c:pt idx="3264">
                  <c:v>41.8</c:v>
                </c:pt>
                <c:pt idx="3265">
                  <c:v>41.8</c:v>
                </c:pt>
                <c:pt idx="3266">
                  <c:v>42.8</c:v>
                </c:pt>
                <c:pt idx="3267">
                  <c:v>42.8</c:v>
                </c:pt>
                <c:pt idx="3268">
                  <c:v>25.9</c:v>
                </c:pt>
                <c:pt idx="3269">
                  <c:v>25.9</c:v>
                </c:pt>
                <c:pt idx="3270">
                  <c:v>36</c:v>
                </c:pt>
                <c:pt idx="3271">
                  <c:v>36</c:v>
                </c:pt>
                <c:pt idx="3272">
                  <c:v>45.4</c:v>
                </c:pt>
                <c:pt idx="3273">
                  <c:v>45.4</c:v>
                </c:pt>
                <c:pt idx="3274">
                  <c:v>45</c:v>
                </c:pt>
                <c:pt idx="3275">
                  <c:v>45</c:v>
                </c:pt>
                <c:pt idx="3276">
                  <c:v>39.6</c:v>
                </c:pt>
                <c:pt idx="3277">
                  <c:v>39.6</c:v>
                </c:pt>
                <c:pt idx="3278">
                  <c:v>46.1</c:v>
                </c:pt>
                <c:pt idx="3279">
                  <c:v>46.1</c:v>
                </c:pt>
                <c:pt idx="3280">
                  <c:v>60.5</c:v>
                </c:pt>
                <c:pt idx="3281">
                  <c:v>60.5</c:v>
                </c:pt>
                <c:pt idx="3282">
                  <c:v>57.2</c:v>
                </c:pt>
                <c:pt idx="3283">
                  <c:v>57.2</c:v>
                </c:pt>
                <c:pt idx="3284">
                  <c:v>24.5</c:v>
                </c:pt>
                <c:pt idx="3285">
                  <c:v>24.5</c:v>
                </c:pt>
                <c:pt idx="3286">
                  <c:v>37.799999999999997</c:v>
                </c:pt>
                <c:pt idx="3287">
                  <c:v>37.799999999999997</c:v>
                </c:pt>
                <c:pt idx="3288">
                  <c:v>38.200000000000003</c:v>
                </c:pt>
                <c:pt idx="3289">
                  <c:v>38.200000000000003</c:v>
                </c:pt>
                <c:pt idx="3290">
                  <c:v>50.4</c:v>
                </c:pt>
                <c:pt idx="3291">
                  <c:v>50.4</c:v>
                </c:pt>
                <c:pt idx="3292">
                  <c:v>29.2</c:v>
                </c:pt>
                <c:pt idx="3293">
                  <c:v>29.2</c:v>
                </c:pt>
                <c:pt idx="3294">
                  <c:v>42.1</c:v>
                </c:pt>
                <c:pt idx="3295">
                  <c:v>42.1</c:v>
                </c:pt>
                <c:pt idx="3296">
                  <c:v>41</c:v>
                </c:pt>
                <c:pt idx="3297">
                  <c:v>39.200000000000003</c:v>
                </c:pt>
                <c:pt idx="3298">
                  <c:v>39.200000000000003</c:v>
                </c:pt>
                <c:pt idx="3299">
                  <c:v>28.4</c:v>
                </c:pt>
                <c:pt idx="3300">
                  <c:v>28.4</c:v>
                </c:pt>
                <c:pt idx="3301">
                  <c:v>23.4</c:v>
                </c:pt>
                <c:pt idx="3302">
                  <c:v>23.4</c:v>
                </c:pt>
                <c:pt idx="3303">
                  <c:v>29.2</c:v>
                </c:pt>
                <c:pt idx="3304">
                  <c:v>29.2</c:v>
                </c:pt>
                <c:pt idx="3305">
                  <c:v>28.1</c:v>
                </c:pt>
                <c:pt idx="3306">
                  <c:v>28.1</c:v>
                </c:pt>
                <c:pt idx="3307">
                  <c:v>28.8</c:v>
                </c:pt>
                <c:pt idx="3308">
                  <c:v>28.8</c:v>
                </c:pt>
                <c:pt idx="3309">
                  <c:v>43.2</c:v>
                </c:pt>
                <c:pt idx="3310">
                  <c:v>43.2</c:v>
                </c:pt>
                <c:pt idx="3311">
                  <c:v>32.4</c:v>
                </c:pt>
                <c:pt idx="3312">
                  <c:v>32.4</c:v>
                </c:pt>
                <c:pt idx="3313">
                  <c:v>41.4</c:v>
                </c:pt>
                <c:pt idx="3314">
                  <c:v>41.4</c:v>
                </c:pt>
                <c:pt idx="3315">
                  <c:v>30.2</c:v>
                </c:pt>
                <c:pt idx="3316">
                  <c:v>30.2</c:v>
                </c:pt>
                <c:pt idx="3317">
                  <c:v>23.4</c:v>
                </c:pt>
                <c:pt idx="3318">
                  <c:v>23.4</c:v>
                </c:pt>
                <c:pt idx="3319">
                  <c:v>28.1</c:v>
                </c:pt>
                <c:pt idx="3320">
                  <c:v>28.1</c:v>
                </c:pt>
                <c:pt idx="3321">
                  <c:v>28.1</c:v>
                </c:pt>
                <c:pt idx="3322">
                  <c:v>15.5</c:v>
                </c:pt>
                <c:pt idx="3323">
                  <c:v>15.5</c:v>
                </c:pt>
                <c:pt idx="3324">
                  <c:v>38.5</c:v>
                </c:pt>
                <c:pt idx="3325">
                  <c:v>38.5</c:v>
                </c:pt>
                <c:pt idx="3326">
                  <c:v>18.399999999999999</c:v>
                </c:pt>
                <c:pt idx="3327">
                  <c:v>18.399999999999999</c:v>
                </c:pt>
                <c:pt idx="3328">
                  <c:v>21.2</c:v>
                </c:pt>
                <c:pt idx="3329">
                  <c:v>21.2</c:v>
                </c:pt>
                <c:pt idx="3330">
                  <c:v>31</c:v>
                </c:pt>
                <c:pt idx="3331">
                  <c:v>31</c:v>
                </c:pt>
                <c:pt idx="3332">
                  <c:v>29.5</c:v>
                </c:pt>
                <c:pt idx="3333">
                  <c:v>29.5</c:v>
                </c:pt>
                <c:pt idx="3334">
                  <c:v>25.2</c:v>
                </c:pt>
                <c:pt idx="3335">
                  <c:v>25.2</c:v>
                </c:pt>
                <c:pt idx="3336">
                  <c:v>46.4</c:v>
                </c:pt>
                <c:pt idx="3337">
                  <c:v>46.4</c:v>
                </c:pt>
                <c:pt idx="3338">
                  <c:v>33.799999999999997</c:v>
                </c:pt>
                <c:pt idx="3339">
                  <c:v>33.799999999999997</c:v>
                </c:pt>
                <c:pt idx="3340">
                  <c:v>37.4</c:v>
                </c:pt>
                <c:pt idx="3341">
                  <c:v>37.4</c:v>
                </c:pt>
                <c:pt idx="3342">
                  <c:v>28.8</c:v>
                </c:pt>
                <c:pt idx="3343">
                  <c:v>28.8</c:v>
                </c:pt>
                <c:pt idx="3344">
                  <c:v>38.9</c:v>
                </c:pt>
                <c:pt idx="3345">
                  <c:v>38.9</c:v>
                </c:pt>
                <c:pt idx="3346">
                  <c:v>48.2</c:v>
                </c:pt>
                <c:pt idx="3347">
                  <c:v>48.2</c:v>
                </c:pt>
                <c:pt idx="3348">
                  <c:v>33.799999999999997</c:v>
                </c:pt>
                <c:pt idx="3349">
                  <c:v>33.799999999999997</c:v>
                </c:pt>
                <c:pt idx="3350">
                  <c:v>31.7</c:v>
                </c:pt>
                <c:pt idx="3351">
                  <c:v>38.9</c:v>
                </c:pt>
                <c:pt idx="3352">
                  <c:v>38.9</c:v>
                </c:pt>
                <c:pt idx="3353">
                  <c:v>66.599999999999994</c:v>
                </c:pt>
                <c:pt idx="3354">
                  <c:v>66.599999999999994</c:v>
                </c:pt>
                <c:pt idx="3355">
                  <c:v>43.6</c:v>
                </c:pt>
                <c:pt idx="3356">
                  <c:v>43.6</c:v>
                </c:pt>
                <c:pt idx="3357">
                  <c:v>55.4</c:v>
                </c:pt>
                <c:pt idx="3358">
                  <c:v>55.4</c:v>
                </c:pt>
                <c:pt idx="3359">
                  <c:v>58.3</c:v>
                </c:pt>
                <c:pt idx="3360">
                  <c:v>58.3</c:v>
                </c:pt>
                <c:pt idx="3361">
                  <c:v>49.3</c:v>
                </c:pt>
                <c:pt idx="3362">
                  <c:v>49.3</c:v>
                </c:pt>
                <c:pt idx="3363">
                  <c:v>35.299999999999997</c:v>
                </c:pt>
                <c:pt idx="3364">
                  <c:v>35.299999999999997</c:v>
                </c:pt>
                <c:pt idx="3365">
                  <c:v>29.2</c:v>
                </c:pt>
                <c:pt idx="3366">
                  <c:v>29.2</c:v>
                </c:pt>
                <c:pt idx="3367">
                  <c:v>44.3</c:v>
                </c:pt>
                <c:pt idx="3368">
                  <c:v>44.3</c:v>
                </c:pt>
                <c:pt idx="3369">
                  <c:v>38.200000000000003</c:v>
                </c:pt>
                <c:pt idx="3370">
                  <c:v>38.200000000000003</c:v>
                </c:pt>
                <c:pt idx="3371">
                  <c:v>34.6</c:v>
                </c:pt>
                <c:pt idx="3372">
                  <c:v>34.6</c:v>
                </c:pt>
                <c:pt idx="3373">
                  <c:v>37.1</c:v>
                </c:pt>
                <c:pt idx="3374">
                  <c:v>37.1</c:v>
                </c:pt>
                <c:pt idx="3375">
                  <c:v>32</c:v>
                </c:pt>
                <c:pt idx="3376">
                  <c:v>32</c:v>
                </c:pt>
                <c:pt idx="3377">
                  <c:v>32</c:v>
                </c:pt>
                <c:pt idx="3378">
                  <c:v>24.1</c:v>
                </c:pt>
                <c:pt idx="3379">
                  <c:v>24.1</c:v>
                </c:pt>
                <c:pt idx="3380">
                  <c:v>49</c:v>
                </c:pt>
                <c:pt idx="3381">
                  <c:v>49</c:v>
                </c:pt>
                <c:pt idx="3382">
                  <c:v>28.1</c:v>
                </c:pt>
                <c:pt idx="3383">
                  <c:v>28.1</c:v>
                </c:pt>
                <c:pt idx="3384">
                  <c:v>48.2</c:v>
                </c:pt>
                <c:pt idx="3385">
                  <c:v>48.2</c:v>
                </c:pt>
                <c:pt idx="3386">
                  <c:v>43.9</c:v>
                </c:pt>
                <c:pt idx="3387">
                  <c:v>43.9</c:v>
                </c:pt>
                <c:pt idx="3388">
                  <c:v>45</c:v>
                </c:pt>
                <c:pt idx="3389">
                  <c:v>45</c:v>
                </c:pt>
                <c:pt idx="3390">
                  <c:v>45</c:v>
                </c:pt>
                <c:pt idx="3391">
                  <c:v>45</c:v>
                </c:pt>
                <c:pt idx="3392">
                  <c:v>29.5</c:v>
                </c:pt>
                <c:pt idx="3393">
                  <c:v>29.5</c:v>
                </c:pt>
                <c:pt idx="3394">
                  <c:v>47.2</c:v>
                </c:pt>
                <c:pt idx="3395">
                  <c:v>47.2</c:v>
                </c:pt>
                <c:pt idx="3396">
                  <c:v>75.2</c:v>
                </c:pt>
                <c:pt idx="3397">
                  <c:v>75.2</c:v>
                </c:pt>
                <c:pt idx="3398">
                  <c:v>29.5</c:v>
                </c:pt>
                <c:pt idx="3399">
                  <c:v>29.5</c:v>
                </c:pt>
                <c:pt idx="3400">
                  <c:v>49.3</c:v>
                </c:pt>
                <c:pt idx="3401">
                  <c:v>49.3</c:v>
                </c:pt>
                <c:pt idx="3402">
                  <c:v>54.4</c:v>
                </c:pt>
                <c:pt idx="3403">
                  <c:v>54.4</c:v>
                </c:pt>
                <c:pt idx="3404">
                  <c:v>43.6</c:v>
                </c:pt>
                <c:pt idx="3405">
                  <c:v>43.6</c:v>
                </c:pt>
                <c:pt idx="3406">
                  <c:v>41.4</c:v>
                </c:pt>
                <c:pt idx="3407">
                  <c:v>41.4</c:v>
                </c:pt>
                <c:pt idx="3408">
                  <c:v>38.200000000000003</c:v>
                </c:pt>
                <c:pt idx="3409">
                  <c:v>53.3</c:v>
                </c:pt>
                <c:pt idx="3410">
                  <c:v>53.3</c:v>
                </c:pt>
                <c:pt idx="3411">
                  <c:v>42.5</c:v>
                </c:pt>
                <c:pt idx="3412">
                  <c:v>42.5</c:v>
                </c:pt>
                <c:pt idx="3413">
                  <c:v>42.5</c:v>
                </c:pt>
                <c:pt idx="3414">
                  <c:v>42.5</c:v>
                </c:pt>
                <c:pt idx="3415">
                  <c:v>52.2</c:v>
                </c:pt>
                <c:pt idx="3416">
                  <c:v>52.2</c:v>
                </c:pt>
                <c:pt idx="3417">
                  <c:v>42.5</c:v>
                </c:pt>
                <c:pt idx="3418">
                  <c:v>42.5</c:v>
                </c:pt>
                <c:pt idx="3419">
                  <c:v>41</c:v>
                </c:pt>
                <c:pt idx="3420">
                  <c:v>41</c:v>
                </c:pt>
                <c:pt idx="3421">
                  <c:v>40.700000000000003</c:v>
                </c:pt>
                <c:pt idx="3422">
                  <c:v>40.700000000000003</c:v>
                </c:pt>
                <c:pt idx="3423">
                  <c:v>47.9</c:v>
                </c:pt>
                <c:pt idx="3424">
                  <c:v>47.9</c:v>
                </c:pt>
                <c:pt idx="3425">
                  <c:v>56.5</c:v>
                </c:pt>
                <c:pt idx="3426">
                  <c:v>56.5</c:v>
                </c:pt>
                <c:pt idx="3427">
                  <c:v>37.799999999999997</c:v>
                </c:pt>
                <c:pt idx="3428">
                  <c:v>37.799999999999997</c:v>
                </c:pt>
                <c:pt idx="3429">
                  <c:v>37.4</c:v>
                </c:pt>
                <c:pt idx="3430">
                  <c:v>37.4</c:v>
                </c:pt>
                <c:pt idx="3431">
                  <c:v>37.4</c:v>
                </c:pt>
                <c:pt idx="3432">
                  <c:v>50.4</c:v>
                </c:pt>
                <c:pt idx="3433">
                  <c:v>50.4</c:v>
                </c:pt>
                <c:pt idx="3434">
                  <c:v>40</c:v>
                </c:pt>
                <c:pt idx="3435">
                  <c:v>40</c:v>
                </c:pt>
                <c:pt idx="3436">
                  <c:v>49</c:v>
                </c:pt>
                <c:pt idx="3437">
                  <c:v>49</c:v>
                </c:pt>
                <c:pt idx="3438">
                  <c:v>44.3</c:v>
                </c:pt>
                <c:pt idx="3439">
                  <c:v>44.3</c:v>
                </c:pt>
                <c:pt idx="3440">
                  <c:v>33.799999999999997</c:v>
                </c:pt>
                <c:pt idx="3441">
                  <c:v>33.799999999999997</c:v>
                </c:pt>
                <c:pt idx="3442">
                  <c:v>31</c:v>
                </c:pt>
                <c:pt idx="3443">
                  <c:v>31</c:v>
                </c:pt>
                <c:pt idx="3444">
                  <c:v>49.3</c:v>
                </c:pt>
                <c:pt idx="3445">
                  <c:v>49.3</c:v>
                </c:pt>
                <c:pt idx="3446">
                  <c:v>41.8</c:v>
                </c:pt>
                <c:pt idx="3447">
                  <c:v>41.8</c:v>
                </c:pt>
                <c:pt idx="3448">
                  <c:v>30.6</c:v>
                </c:pt>
                <c:pt idx="3449">
                  <c:v>30.6</c:v>
                </c:pt>
                <c:pt idx="3450">
                  <c:v>33.799999999999997</c:v>
                </c:pt>
                <c:pt idx="3451">
                  <c:v>33.799999999999997</c:v>
                </c:pt>
                <c:pt idx="3452">
                  <c:v>43.9</c:v>
                </c:pt>
                <c:pt idx="3453">
                  <c:v>43.9</c:v>
                </c:pt>
                <c:pt idx="3454">
                  <c:v>32.4</c:v>
                </c:pt>
                <c:pt idx="3455">
                  <c:v>32.4</c:v>
                </c:pt>
                <c:pt idx="3456">
                  <c:v>40.299999999999997</c:v>
                </c:pt>
                <c:pt idx="3457">
                  <c:v>40.299999999999997</c:v>
                </c:pt>
                <c:pt idx="3458">
                  <c:v>35.6</c:v>
                </c:pt>
                <c:pt idx="3459">
                  <c:v>35.6</c:v>
                </c:pt>
                <c:pt idx="3460">
                  <c:v>25.2</c:v>
                </c:pt>
                <c:pt idx="3461">
                  <c:v>25.2</c:v>
                </c:pt>
                <c:pt idx="3462">
                  <c:v>32.4</c:v>
                </c:pt>
                <c:pt idx="3463">
                  <c:v>25.9</c:v>
                </c:pt>
                <c:pt idx="3464">
                  <c:v>25.9</c:v>
                </c:pt>
                <c:pt idx="3465">
                  <c:v>39.6</c:v>
                </c:pt>
                <c:pt idx="3466">
                  <c:v>39.6</c:v>
                </c:pt>
                <c:pt idx="3467">
                  <c:v>36.4</c:v>
                </c:pt>
                <c:pt idx="3468">
                  <c:v>36.4</c:v>
                </c:pt>
                <c:pt idx="3469">
                  <c:v>25.2</c:v>
                </c:pt>
                <c:pt idx="3470">
                  <c:v>25.2</c:v>
                </c:pt>
                <c:pt idx="3471">
                  <c:v>33.5</c:v>
                </c:pt>
                <c:pt idx="3472">
                  <c:v>33.5</c:v>
                </c:pt>
                <c:pt idx="3473">
                  <c:v>22</c:v>
                </c:pt>
                <c:pt idx="3474">
                  <c:v>22</c:v>
                </c:pt>
                <c:pt idx="3475">
                  <c:v>27.7</c:v>
                </c:pt>
                <c:pt idx="3476">
                  <c:v>27.7</c:v>
                </c:pt>
                <c:pt idx="3477">
                  <c:v>21.2</c:v>
                </c:pt>
                <c:pt idx="3478">
                  <c:v>21.2</c:v>
                </c:pt>
                <c:pt idx="3479">
                  <c:v>37.4</c:v>
                </c:pt>
                <c:pt idx="3480">
                  <c:v>37.4</c:v>
                </c:pt>
                <c:pt idx="3481">
                  <c:v>30.6</c:v>
                </c:pt>
                <c:pt idx="3482">
                  <c:v>30.6</c:v>
                </c:pt>
                <c:pt idx="3483">
                  <c:v>38.200000000000003</c:v>
                </c:pt>
                <c:pt idx="3484">
                  <c:v>38.200000000000003</c:v>
                </c:pt>
                <c:pt idx="3485">
                  <c:v>22</c:v>
                </c:pt>
                <c:pt idx="3486">
                  <c:v>22</c:v>
                </c:pt>
                <c:pt idx="3487">
                  <c:v>22</c:v>
                </c:pt>
                <c:pt idx="3488">
                  <c:v>18</c:v>
                </c:pt>
                <c:pt idx="3489">
                  <c:v>18</c:v>
                </c:pt>
                <c:pt idx="3490">
                  <c:v>40.700000000000003</c:v>
                </c:pt>
                <c:pt idx="3491">
                  <c:v>40.700000000000003</c:v>
                </c:pt>
                <c:pt idx="3492">
                  <c:v>51.5</c:v>
                </c:pt>
                <c:pt idx="3493">
                  <c:v>51.5</c:v>
                </c:pt>
                <c:pt idx="3494">
                  <c:v>31</c:v>
                </c:pt>
                <c:pt idx="3495">
                  <c:v>31</c:v>
                </c:pt>
                <c:pt idx="3496">
                  <c:v>34.9</c:v>
                </c:pt>
                <c:pt idx="3497">
                  <c:v>34.9</c:v>
                </c:pt>
                <c:pt idx="3498">
                  <c:v>28.4</c:v>
                </c:pt>
                <c:pt idx="3499">
                  <c:v>28.4</c:v>
                </c:pt>
                <c:pt idx="3500">
                  <c:v>34.6</c:v>
                </c:pt>
                <c:pt idx="3501">
                  <c:v>34.6</c:v>
                </c:pt>
                <c:pt idx="3502">
                  <c:v>35.299999999999997</c:v>
                </c:pt>
                <c:pt idx="3503">
                  <c:v>35.299999999999997</c:v>
                </c:pt>
                <c:pt idx="3504">
                  <c:v>54.7</c:v>
                </c:pt>
                <c:pt idx="3505">
                  <c:v>54.7</c:v>
                </c:pt>
                <c:pt idx="3506">
                  <c:v>40.700000000000003</c:v>
                </c:pt>
                <c:pt idx="3507">
                  <c:v>40.700000000000003</c:v>
                </c:pt>
                <c:pt idx="3508">
                  <c:v>42.8</c:v>
                </c:pt>
                <c:pt idx="3509">
                  <c:v>42.8</c:v>
                </c:pt>
                <c:pt idx="3510">
                  <c:v>33.799999999999997</c:v>
                </c:pt>
                <c:pt idx="3511">
                  <c:v>33.799999999999997</c:v>
                </c:pt>
                <c:pt idx="3512">
                  <c:v>54</c:v>
                </c:pt>
                <c:pt idx="3513">
                  <c:v>54</c:v>
                </c:pt>
                <c:pt idx="3514">
                  <c:v>38.5</c:v>
                </c:pt>
                <c:pt idx="3515">
                  <c:v>38.5</c:v>
                </c:pt>
                <c:pt idx="3516">
                  <c:v>34.9</c:v>
                </c:pt>
                <c:pt idx="3517">
                  <c:v>47.5</c:v>
                </c:pt>
                <c:pt idx="3518">
                  <c:v>47.5</c:v>
                </c:pt>
                <c:pt idx="3519">
                  <c:v>37.4</c:v>
                </c:pt>
                <c:pt idx="3520">
                  <c:v>37.4</c:v>
                </c:pt>
                <c:pt idx="3521">
                  <c:v>38.5</c:v>
                </c:pt>
                <c:pt idx="3522">
                  <c:v>38.5</c:v>
                </c:pt>
                <c:pt idx="3523">
                  <c:v>34.6</c:v>
                </c:pt>
                <c:pt idx="3524">
                  <c:v>34.6</c:v>
                </c:pt>
                <c:pt idx="3525">
                  <c:v>34.200000000000003</c:v>
                </c:pt>
                <c:pt idx="3526">
                  <c:v>34.200000000000003</c:v>
                </c:pt>
                <c:pt idx="3527">
                  <c:v>33.1</c:v>
                </c:pt>
                <c:pt idx="3528">
                  <c:v>33.1</c:v>
                </c:pt>
                <c:pt idx="3529">
                  <c:v>33.799999999999997</c:v>
                </c:pt>
                <c:pt idx="3530">
                  <c:v>33.799999999999997</c:v>
                </c:pt>
                <c:pt idx="3531">
                  <c:v>34.9</c:v>
                </c:pt>
                <c:pt idx="3532">
                  <c:v>34.9</c:v>
                </c:pt>
                <c:pt idx="3533">
                  <c:v>37.799999999999997</c:v>
                </c:pt>
                <c:pt idx="3534">
                  <c:v>37.799999999999997</c:v>
                </c:pt>
                <c:pt idx="3535">
                  <c:v>29.9</c:v>
                </c:pt>
                <c:pt idx="3536">
                  <c:v>29.9</c:v>
                </c:pt>
                <c:pt idx="3537">
                  <c:v>51.5</c:v>
                </c:pt>
                <c:pt idx="3538">
                  <c:v>51.5</c:v>
                </c:pt>
                <c:pt idx="3539">
                  <c:v>35.6</c:v>
                </c:pt>
                <c:pt idx="3540">
                  <c:v>35.6</c:v>
                </c:pt>
                <c:pt idx="3541">
                  <c:v>35.6</c:v>
                </c:pt>
                <c:pt idx="3542">
                  <c:v>43.6</c:v>
                </c:pt>
                <c:pt idx="3543">
                  <c:v>43.6</c:v>
                </c:pt>
                <c:pt idx="3544">
                  <c:v>50.4</c:v>
                </c:pt>
                <c:pt idx="3545">
                  <c:v>50.4</c:v>
                </c:pt>
                <c:pt idx="3546">
                  <c:v>33.799999999999997</c:v>
                </c:pt>
                <c:pt idx="3547">
                  <c:v>33.799999999999997</c:v>
                </c:pt>
                <c:pt idx="3548">
                  <c:v>37.1</c:v>
                </c:pt>
                <c:pt idx="3549">
                  <c:v>37.1</c:v>
                </c:pt>
                <c:pt idx="3550">
                  <c:v>36</c:v>
                </c:pt>
                <c:pt idx="3551">
                  <c:v>36</c:v>
                </c:pt>
                <c:pt idx="3552">
                  <c:v>32</c:v>
                </c:pt>
                <c:pt idx="3553">
                  <c:v>32</c:v>
                </c:pt>
                <c:pt idx="3554">
                  <c:v>25.6</c:v>
                </c:pt>
                <c:pt idx="3555">
                  <c:v>25.6</c:v>
                </c:pt>
                <c:pt idx="3556">
                  <c:v>20.9</c:v>
                </c:pt>
                <c:pt idx="3557">
                  <c:v>20.9</c:v>
                </c:pt>
                <c:pt idx="3558">
                  <c:v>34.200000000000003</c:v>
                </c:pt>
                <c:pt idx="3559">
                  <c:v>34.200000000000003</c:v>
                </c:pt>
                <c:pt idx="3560">
                  <c:v>38.5</c:v>
                </c:pt>
                <c:pt idx="3561">
                  <c:v>38.5</c:v>
                </c:pt>
                <c:pt idx="3562">
                  <c:v>16.600000000000001</c:v>
                </c:pt>
                <c:pt idx="3563">
                  <c:v>16.600000000000001</c:v>
                </c:pt>
                <c:pt idx="3564">
                  <c:v>34.9</c:v>
                </c:pt>
                <c:pt idx="3565">
                  <c:v>34.9</c:v>
                </c:pt>
                <c:pt idx="3566">
                  <c:v>24.5</c:v>
                </c:pt>
                <c:pt idx="3567">
                  <c:v>24.5</c:v>
                </c:pt>
                <c:pt idx="3568">
                  <c:v>28.4</c:v>
                </c:pt>
                <c:pt idx="3569">
                  <c:v>28.4</c:v>
                </c:pt>
                <c:pt idx="3570">
                  <c:v>24.5</c:v>
                </c:pt>
                <c:pt idx="3571">
                  <c:v>36.700000000000003</c:v>
                </c:pt>
                <c:pt idx="3572">
                  <c:v>36.700000000000003</c:v>
                </c:pt>
                <c:pt idx="3573">
                  <c:v>23</c:v>
                </c:pt>
                <c:pt idx="3574">
                  <c:v>23</c:v>
                </c:pt>
                <c:pt idx="3575">
                  <c:v>27.7</c:v>
                </c:pt>
                <c:pt idx="3576">
                  <c:v>27.7</c:v>
                </c:pt>
                <c:pt idx="3577">
                  <c:v>22.7</c:v>
                </c:pt>
                <c:pt idx="3578">
                  <c:v>22.7</c:v>
                </c:pt>
                <c:pt idx="3579">
                  <c:v>30.6</c:v>
                </c:pt>
                <c:pt idx="3580">
                  <c:v>30.6</c:v>
                </c:pt>
                <c:pt idx="3581">
                  <c:v>20.5</c:v>
                </c:pt>
                <c:pt idx="3582">
                  <c:v>20.5</c:v>
                </c:pt>
                <c:pt idx="3583">
                  <c:v>30.6</c:v>
                </c:pt>
                <c:pt idx="3584">
                  <c:v>30.6</c:v>
                </c:pt>
                <c:pt idx="3585">
                  <c:v>18</c:v>
                </c:pt>
                <c:pt idx="3586">
                  <c:v>18</c:v>
                </c:pt>
                <c:pt idx="3587">
                  <c:v>28.8</c:v>
                </c:pt>
                <c:pt idx="3588">
                  <c:v>28.8</c:v>
                </c:pt>
                <c:pt idx="3589">
                  <c:v>30.6</c:v>
                </c:pt>
                <c:pt idx="3590">
                  <c:v>30.6</c:v>
                </c:pt>
                <c:pt idx="3591">
                  <c:v>28.1</c:v>
                </c:pt>
                <c:pt idx="3592">
                  <c:v>28.1</c:v>
                </c:pt>
                <c:pt idx="3593">
                  <c:v>28.1</c:v>
                </c:pt>
                <c:pt idx="3594">
                  <c:v>28.1</c:v>
                </c:pt>
                <c:pt idx="3595">
                  <c:v>27.7</c:v>
                </c:pt>
                <c:pt idx="3596">
                  <c:v>27.7</c:v>
                </c:pt>
                <c:pt idx="3597">
                  <c:v>27.7</c:v>
                </c:pt>
                <c:pt idx="3598">
                  <c:v>24.5</c:v>
                </c:pt>
                <c:pt idx="3599">
                  <c:v>24.5</c:v>
                </c:pt>
                <c:pt idx="3600">
                  <c:v>31.7</c:v>
                </c:pt>
                <c:pt idx="3601">
                  <c:v>31.7</c:v>
                </c:pt>
                <c:pt idx="3602">
                  <c:v>22</c:v>
                </c:pt>
                <c:pt idx="3603">
                  <c:v>22</c:v>
                </c:pt>
                <c:pt idx="3604">
                  <c:v>32</c:v>
                </c:pt>
                <c:pt idx="3605">
                  <c:v>32</c:v>
                </c:pt>
                <c:pt idx="3606">
                  <c:v>31</c:v>
                </c:pt>
                <c:pt idx="3607">
                  <c:v>31</c:v>
                </c:pt>
                <c:pt idx="3608">
                  <c:v>22.7</c:v>
                </c:pt>
                <c:pt idx="3609">
                  <c:v>22.7</c:v>
                </c:pt>
                <c:pt idx="3610">
                  <c:v>21.6</c:v>
                </c:pt>
                <c:pt idx="3611">
                  <c:v>21.6</c:v>
                </c:pt>
                <c:pt idx="3612">
                  <c:v>31</c:v>
                </c:pt>
                <c:pt idx="3613">
                  <c:v>31</c:v>
                </c:pt>
                <c:pt idx="3614">
                  <c:v>31.7</c:v>
                </c:pt>
                <c:pt idx="3615">
                  <c:v>31.7</c:v>
                </c:pt>
                <c:pt idx="3616">
                  <c:v>34.9</c:v>
                </c:pt>
                <c:pt idx="3617">
                  <c:v>34.9</c:v>
                </c:pt>
                <c:pt idx="3618">
                  <c:v>15.1</c:v>
                </c:pt>
                <c:pt idx="3619">
                  <c:v>15.1</c:v>
                </c:pt>
                <c:pt idx="3620">
                  <c:v>21.6</c:v>
                </c:pt>
                <c:pt idx="3621">
                  <c:v>21.6</c:v>
                </c:pt>
                <c:pt idx="3622">
                  <c:v>23</c:v>
                </c:pt>
                <c:pt idx="3623">
                  <c:v>23</c:v>
                </c:pt>
                <c:pt idx="3624">
                  <c:v>34.200000000000003</c:v>
                </c:pt>
                <c:pt idx="3625">
                  <c:v>34.200000000000003</c:v>
                </c:pt>
                <c:pt idx="3626">
                  <c:v>22.3</c:v>
                </c:pt>
                <c:pt idx="3627">
                  <c:v>22.3</c:v>
                </c:pt>
                <c:pt idx="3628">
                  <c:v>19.8</c:v>
                </c:pt>
                <c:pt idx="3629">
                  <c:v>29.9</c:v>
                </c:pt>
                <c:pt idx="3630">
                  <c:v>29.9</c:v>
                </c:pt>
                <c:pt idx="3631">
                  <c:v>26.6</c:v>
                </c:pt>
                <c:pt idx="3632">
                  <c:v>26.6</c:v>
                </c:pt>
                <c:pt idx="3633">
                  <c:v>21.6</c:v>
                </c:pt>
                <c:pt idx="3634">
                  <c:v>21.6</c:v>
                </c:pt>
                <c:pt idx="3635">
                  <c:v>19.100000000000001</c:v>
                </c:pt>
                <c:pt idx="3636">
                  <c:v>19.100000000000001</c:v>
                </c:pt>
                <c:pt idx="3637">
                  <c:v>16.600000000000001</c:v>
                </c:pt>
                <c:pt idx="3638">
                  <c:v>16.600000000000001</c:v>
                </c:pt>
                <c:pt idx="3639">
                  <c:v>21.2</c:v>
                </c:pt>
                <c:pt idx="3640">
                  <c:v>21.2</c:v>
                </c:pt>
                <c:pt idx="3641">
                  <c:v>25.2</c:v>
                </c:pt>
                <c:pt idx="3642">
                  <c:v>25.2</c:v>
                </c:pt>
                <c:pt idx="3643">
                  <c:v>16.899999999999999</c:v>
                </c:pt>
                <c:pt idx="3644">
                  <c:v>16.899999999999999</c:v>
                </c:pt>
                <c:pt idx="3645">
                  <c:v>20.2</c:v>
                </c:pt>
                <c:pt idx="3646">
                  <c:v>20.2</c:v>
                </c:pt>
                <c:pt idx="3647">
                  <c:v>25.9</c:v>
                </c:pt>
                <c:pt idx="3648">
                  <c:v>25.9</c:v>
                </c:pt>
                <c:pt idx="3649">
                  <c:v>16.600000000000001</c:v>
                </c:pt>
                <c:pt idx="3650">
                  <c:v>16.600000000000001</c:v>
                </c:pt>
                <c:pt idx="3651">
                  <c:v>16.600000000000001</c:v>
                </c:pt>
                <c:pt idx="3652">
                  <c:v>23.4</c:v>
                </c:pt>
                <c:pt idx="3653">
                  <c:v>23.4</c:v>
                </c:pt>
                <c:pt idx="3654">
                  <c:v>31.7</c:v>
                </c:pt>
                <c:pt idx="3655">
                  <c:v>31.7</c:v>
                </c:pt>
                <c:pt idx="3656">
                  <c:v>25.6</c:v>
                </c:pt>
                <c:pt idx="3657">
                  <c:v>25.6</c:v>
                </c:pt>
                <c:pt idx="3658">
                  <c:v>25.9</c:v>
                </c:pt>
                <c:pt idx="3659">
                  <c:v>25.9</c:v>
                </c:pt>
                <c:pt idx="3660">
                  <c:v>17.600000000000001</c:v>
                </c:pt>
                <c:pt idx="3661">
                  <c:v>17.600000000000001</c:v>
                </c:pt>
                <c:pt idx="3662">
                  <c:v>20.9</c:v>
                </c:pt>
                <c:pt idx="3663">
                  <c:v>20.9</c:v>
                </c:pt>
                <c:pt idx="3664">
                  <c:v>31.3</c:v>
                </c:pt>
                <c:pt idx="3665">
                  <c:v>31.3</c:v>
                </c:pt>
                <c:pt idx="3666">
                  <c:v>26.3</c:v>
                </c:pt>
                <c:pt idx="3667">
                  <c:v>26.3</c:v>
                </c:pt>
                <c:pt idx="3668">
                  <c:v>33.799999999999997</c:v>
                </c:pt>
                <c:pt idx="3669">
                  <c:v>33.799999999999997</c:v>
                </c:pt>
                <c:pt idx="3670">
                  <c:v>33.799999999999997</c:v>
                </c:pt>
                <c:pt idx="3671">
                  <c:v>33.799999999999997</c:v>
                </c:pt>
                <c:pt idx="3672">
                  <c:v>30.6</c:v>
                </c:pt>
                <c:pt idx="3673">
                  <c:v>30.6</c:v>
                </c:pt>
                <c:pt idx="3674">
                  <c:v>24.5</c:v>
                </c:pt>
                <c:pt idx="3675">
                  <c:v>24.5</c:v>
                </c:pt>
                <c:pt idx="3676">
                  <c:v>37.799999999999997</c:v>
                </c:pt>
                <c:pt idx="3677">
                  <c:v>37.799999999999997</c:v>
                </c:pt>
                <c:pt idx="3678">
                  <c:v>31</c:v>
                </c:pt>
                <c:pt idx="3679">
                  <c:v>31</c:v>
                </c:pt>
                <c:pt idx="3680">
                  <c:v>77.8</c:v>
                </c:pt>
                <c:pt idx="3681">
                  <c:v>77.8</c:v>
                </c:pt>
                <c:pt idx="3682">
                  <c:v>58</c:v>
                </c:pt>
                <c:pt idx="3683">
                  <c:v>52.9</c:v>
                </c:pt>
                <c:pt idx="3684">
                  <c:v>52.9</c:v>
                </c:pt>
                <c:pt idx="3685">
                  <c:v>33.1</c:v>
                </c:pt>
                <c:pt idx="3686">
                  <c:v>33.1</c:v>
                </c:pt>
                <c:pt idx="3687">
                  <c:v>50</c:v>
                </c:pt>
                <c:pt idx="3688">
                  <c:v>50</c:v>
                </c:pt>
                <c:pt idx="3689">
                  <c:v>31.7</c:v>
                </c:pt>
                <c:pt idx="3690">
                  <c:v>31.7</c:v>
                </c:pt>
                <c:pt idx="3691">
                  <c:v>33.1</c:v>
                </c:pt>
                <c:pt idx="3692">
                  <c:v>33.1</c:v>
                </c:pt>
                <c:pt idx="3693">
                  <c:v>39.6</c:v>
                </c:pt>
                <c:pt idx="3694">
                  <c:v>39.6</c:v>
                </c:pt>
                <c:pt idx="3695">
                  <c:v>29.9</c:v>
                </c:pt>
                <c:pt idx="3696">
                  <c:v>29.9</c:v>
                </c:pt>
                <c:pt idx="3697">
                  <c:v>26.3</c:v>
                </c:pt>
                <c:pt idx="3698">
                  <c:v>26.3</c:v>
                </c:pt>
                <c:pt idx="3699">
                  <c:v>39.6</c:v>
                </c:pt>
                <c:pt idx="3700">
                  <c:v>39.6</c:v>
                </c:pt>
                <c:pt idx="3701">
                  <c:v>38.200000000000003</c:v>
                </c:pt>
                <c:pt idx="3702">
                  <c:v>38.200000000000003</c:v>
                </c:pt>
                <c:pt idx="3703">
                  <c:v>30.6</c:v>
                </c:pt>
                <c:pt idx="3704">
                  <c:v>30.6</c:v>
                </c:pt>
                <c:pt idx="3705">
                  <c:v>37.1</c:v>
                </c:pt>
                <c:pt idx="3706">
                  <c:v>37.1</c:v>
                </c:pt>
                <c:pt idx="3707">
                  <c:v>37.1</c:v>
                </c:pt>
                <c:pt idx="3708">
                  <c:v>29.2</c:v>
                </c:pt>
                <c:pt idx="3709">
                  <c:v>29.2</c:v>
                </c:pt>
                <c:pt idx="3710">
                  <c:v>25.2</c:v>
                </c:pt>
                <c:pt idx="3711">
                  <c:v>25.2</c:v>
                </c:pt>
                <c:pt idx="3712">
                  <c:v>21.2</c:v>
                </c:pt>
                <c:pt idx="3713">
                  <c:v>21.2</c:v>
                </c:pt>
                <c:pt idx="3714">
                  <c:v>34.6</c:v>
                </c:pt>
                <c:pt idx="3715">
                  <c:v>34.6</c:v>
                </c:pt>
                <c:pt idx="3716">
                  <c:v>35.299999999999997</c:v>
                </c:pt>
                <c:pt idx="3717">
                  <c:v>35.299999999999997</c:v>
                </c:pt>
                <c:pt idx="3718">
                  <c:v>37.799999999999997</c:v>
                </c:pt>
                <c:pt idx="3719">
                  <c:v>37.799999999999997</c:v>
                </c:pt>
                <c:pt idx="3720">
                  <c:v>28.1</c:v>
                </c:pt>
                <c:pt idx="3721">
                  <c:v>28.1</c:v>
                </c:pt>
                <c:pt idx="3722">
                  <c:v>23</c:v>
                </c:pt>
                <c:pt idx="3723">
                  <c:v>23</c:v>
                </c:pt>
                <c:pt idx="3724">
                  <c:v>34.6</c:v>
                </c:pt>
                <c:pt idx="3725">
                  <c:v>34.6</c:v>
                </c:pt>
                <c:pt idx="3726">
                  <c:v>22.7</c:v>
                </c:pt>
                <c:pt idx="3727">
                  <c:v>22.7</c:v>
                </c:pt>
                <c:pt idx="3728">
                  <c:v>26.6</c:v>
                </c:pt>
                <c:pt idx="3729">
                  <c:v>26.6</c:v>
                </c:pt>
                <c:pt idx="3730">
                  <c:v>12.6</c:v>
                </c:pt>
                <c:pt idx="3731">
                  <c:v>12.6</c:v>
                </c:pt>
                <c:pt idx="3732">
                  <c:v>32</c:v>
                </c:pt>
                <c:pt idx="3733">
                  <c:v>32</c:v>
                </c:pt>
                <c:pt idx="3734">
                  <c:v>28.8</c:v>
                </c:pt>
                <c:pt idx="3735">
                  <c:v>28.8</c:v>
                </c:pt>
                <c:pt idx="3736">
                  <c:v>22</c:v>
                </c:pt>
                <c:pt idx="3737">
                  <c:v>22</c:v>
                </c:pt>
                <c:pt idx="3738">
                  <c:v>21.2</c:v>
                </c:pt>
                <c:pt idx="3739">
                  <c:v>33.799999999999997</c:v>
                </c:pt>
                <c:pt idx="3740">
                  <c:v>33.799999999999997</c:v>
                </c:pt>
                <c:pt idx="3741">
                  <c:v>19.100000000000001</c:v>
                </c:pt>
                <c:pt idx="3742">
                  <c:v>19.100000000000001</c:v>
                </c:pt>
                <c:pt idx="3743">
                  <c:v>23.8</c:v>
                </c:pt>
                <c:pt idx="3744">
                  <c:v>23.8</c:v>
                </c:pt>
                <c:pt idx="3745">
                  <c:v>25.6</c:v>
                </c:pt>
                <c:pt idx="3746">
                  <c:v>25.6</c:v>
                </c:pt>
                <c:pt idx="3747">
                  <c:v>19.399999999999999</c:v>
                </c:pt>
                <c:pt idx="3748">
                  <c:v>19.399999999999999</c:v>
                </c:pt>
                <c:pt idx="3749">
                  <c:v>32</c:v>
                </c:pt>
                <c:pt idx="3750">
                  <c:v>32</c:v>
                </c:pt>
                <c:pt idx="3751">
                  <c:v>32.4</c:v>
                </c:pt>
                <c:pt idx="3752">
                  <c:v>32.4</c:v>
                </c:pt>
                <c:pt idx="3753">
                  <c:v>29.9</c:v>
                </c:pt>
                <c:pt idx="3754">
                  <c:v>29.9</c:v>
                </c:pt>
                <c:pt idx="3755">
                  <c:v>23</c:v>
                </c:pt>
                <c:pt idx="3756">
                  <c:v>23</c:v>
                </c:pt>
                <c:pt idx="3757">
                  <c:v>23.4</c:v>
                </c:pt>
                <c:pt idx="3758">
                  <c:v>23.4</c:v>
                </c:pt>
                <c:pt idx="3759">
                  <c:v>25.2</c:v>
                </c:pt>
                <c:pt idx="3760">
                  <c:v>25.2</c:v>
                </c:pt>
                <c:pt idx="3761">
                  <c:v>23.4</c:v>
                </c:pt>
                <c:pt idx="3762">
                  <c:v>23.4</c:v>
                </c:pt>
                <c:pt idx="3763">
                  <c:v>23.4</c:v>
                </c:pt>
                <c:pt idx="3764">
                  <c:v>25.6</c:v>
                </c:pt>
                <c:pt idx="3765">
                  <c:v>25.6</c:v>
                </c:pt>
                <c:pt idx="3766">
                  <c:v>22.3</c:v>
                </c:pt>
                <c:pt idx="3767">
                  <c:v>22.3</c:v>
                </c:pt>
                <c:pt idx="3768">
                  <c:v>23.4</c:v>
                </c:pt>
                <c:pt idx="3769">
                  <c:v>23.4</c:v>
                </c:pt>
                <c:pt idx="3770">
                  <c:v>14.8</c:v>
                </c:pt>
                <c:pt idx="3771">
                  <c:v>14.8</c:v>
                </c:pt>
                <c:pt idx="3772">
                  <c:v>33.5</c:v>
                </c:pt>
                <c:pt idx="3773">
                  <c:v>33.5</c:v>
                </c:pt>
                <c:pt idx="3774">
                  <c:v>21.6</c:v>
                </c:pt>
                <c:pt idx="3775">
                  <c:v>21.6</c:v>
                </c:pt>
                <c:pt idx="3776">
                  <c:v>19.8</c:v>
                </c:pt>
                <c:pt idx="3777">
                  <c:v>19.8</c:v>
                </c:pt>
                <c:pt idx="3778">
                  <c:v>37.799999999999997</c:v>
                </c:pt>
                <c:pt idx="3779">
                  <c:v>37.799999999999997</c:v>
                </c:pt>
                <c:pt idx="3780">
                  <c:v>33.1</c:v>
                </c:pt>
                <c:pt idx="3781">
                  <c:v>33.1</c:v>
                </c:pt>
                <c:pt idx="3782">
                  <c:v>27.4</c:v>
                </c:pt>
                <c:pt idx="3783">
                  <c:v>27.4</c:v>
                </c:pt>
                <c:pt idx="3784">
                  <c:v>15.5</c:v>
                </c:pt>
                <c:pt idx="3785">
                  <c:v>15.5</c:v>
                </c:pt>
                <c:pt idx="3786">
                  <c:v>25.6</c:v>
                </c:pt>
                <c:pt idx="3787">
                  <c:v>25.6</c:v>
                </c:pt>
                <c:pt idx="3788">
                  <c:v>18.7</c:v>
                </c:pt>
                <c:pt idx="3789">
                  <c:v>18.7</c:v>
                </c:pt>
                <c:pt idx="3790">
                  <c:v>26.3</c:v>
                </c:pt>
                <c:pt idx="3791">
                  <c:v>26.3</c:v>
                </c:pt>
                <c:pt idx="3792">
                  <c:v>25.9</c:v>
                </c:pt>
                <c:pt idx="3793">
                  <c:v>16.2</c:v>
                </c:pt>
                <c:pt idx="3794">
                  <c:v>16.2</c:v>
                </c:pt>
                <c:pt idx="3795">
                  <c:v>13.7</c:v>
                </c:pt>
                <c:pt idx="3796">
                  <c:v>13.7</c:v>
                </c:pt>
                <c:pt idx="3797">
                  <c:v>18.7</c:v>
                </c:pt>
                <c:pt idx="3798">
                  <c:v>18.7</c:v>
                </c:pt>
                <c:pt idx="3799">
                  <c:v>23</c:v>
                </c:pt>
                <c:pt idx="3800">
                  <c:v>23</c:v>
                </c:pt>
                <c:pt idx="3801">
                  <c:v>19.100000000000001</c:v>
                </c:pt>
                <c:pt idx="3802">
                  <c:v>19.100000000000001</c:v>
                </c:pt>
                <c:pt idx="3803">
                  <c:v>19.399999999999999</c:v>
                </c:pt>
                <c:pt idx="3804">
                  <c:v>19.399999999999999</c:v>
                </c:pt>
                <c:pt idx="3805">
                  <c:v>19.100000000000001</c:v>
                </c:pt>
                <c:pt idx="3806">
                  <c:v>19.100000000000001</c:v>
                </c:pt>
                <c:pt idx="3807">
                  <c:v>22</c:v>
                </c:pt>
                <c:pt idx="3808">
                  <c:v>22</c:v>
                </c:pt>
                <c:pt idx="3809">
                  <c:v>20.9</c:v>
                </c:pt>
                <c:pt idx="3810">
                  <c:v>20.9</c:v>
                </c:pt>
                <c:pt idx="3811">
                  <c:v>20.5</c:v>
                </c:pt>
                <c:pt idx="3812">
                  <c:v>20.5</c:v>
                </c:pt>
                <c:pt idx="3813">
                  <c:v>24.5</c:v>
                </c:pt>
                <c:pt idx="3814">
                  <c:v>24.5</c:v>
                </c:pt>
                <c:pt idx="3815">
                  <c:v>16.2</c:v>
                </c:pt>
                <c:pt idx="3816">
                  <c:v>16.2</c:v>
                </c:pt>
                <c:pt idx="3817">
                  <c:v>16.2</c:v>
                </c:pt>
                <c:pt idx="3818">
                  <c:v>24.5</c:v>
                </c:pt>
                <c:pt idx="3819">
                  <c:v>24.5</c:v>
                </c:pt>
                <c:pt idx="3820">
                  <c:v>20.5</c:v>
                </c:pt>
                <c:pt idx="3821">
                  <c:v>20.5</c:v>
                </c:pt>
                <c:pt idx="3822">
                  <c:v>13.7</c:v>
                </c:pt>
                <c:pt idx="3823">
                  <c:v>13.7</c:v>
                </c:pt>
                <c:pt idx="3824">
                  <c:v>24.5</c:v>
                </c:pt>
                <c:pt idx="3825">
                  <c:v>24.5</c:v>
                </c:pt>
                <c:pt idx="3826">
                  <c:v>20.9</c:v>
                </c:pt>
                <c:pt idx="3827">
                  <c:v>20.9</c:v>
                </c:pt>
                <c:pt idx="3828">
                  <c:v>20.9</c:v>
                </c:pt>
                <c:pt idx="3829">
                  <c:v>20.9</c:v>
                </c:pt>
                <c:pt idx="3830">
                  <c:v>29.2</c:v>
                </c:pt>
                <c:pt idx="3831">
                  <c:v>29.2</c:v>
                </c:pt>
                <c:pt idx="3832">
                  <c:v>19.399999999999999</c:v>
                </c:pt>
                <c:pt idx="3833">
                  <c:v>19.399999999999999</c:v>
                </c:pt>
                <c:pt idx="3834">
                  <c:v>20.5</c:v>
                </c:pt>
                <c:pt idx="3835">
                  <c:v>20.5</c:v>
                </c:pt>
                <c:pt idx="3836">
                  <c:v>19.399999999999999</c:v>
                </c:pt>
                <c:pt idx="3837">
                  <c:v>19.399999999999999</c:v>
                </c:pt>
                <c:pt idx="3838">
                  <c:v>28.4</c:v>
                </c:pt>
                <c:pt idx="3839">
                  <c:v>28.4</c:v>
                </c:pt>
                <c:pt idx="3840">
                  <c:v>14.4</c:v>
                </c:pt>
                <c:pt idx="3841">
                  <c:v>14.4</c:v>
                </c:pt>
                <c:pt idx="3842">
                  <c:v>24.5</c:v>
                </c:pt>
                <c:pt idx="3843">
                  <c:v>24.5</c:v>
                </c:pt>
                <c:pt idx="3844">
                  <c:v>15.5</c:v>
                </c:pt>
                <c:pt idx="3845">
                  <c:v>15.5</c:v>
                </c:pt>
                <c:pt idx="3846">
                  <c:v>16.600000000000001</c:v>
                </c:pt>
                <c:pt idx="3847">
                  <c:v>24.5</c:v>
                </c:pt>
                <c:pt idx="3848">
                  <c:v>24.5</c:v>
                </c:pt>
                <c:pt idx="3849">
                  <c:v>25.6</c:v>
                </c:pt>
                <c:pt idx="3850">
                  <c:v>25.6</c:v>
                </c:pt>
                <c:pt idx="3851">
                  <c:v>12.6</c:v>
                </c:pt>
                <c:pt idx="3852">
                  <c:v>12.6</c:v>
                </c:pt>
                <c:pt idx="3853">
                  <c:v>18.7</c:v>
                </c:pt>
                <c:pt idx="3854">
                  <c:v>18.7</c:v>
                </c:pt>
                <c:pt idx="3855">
                  <c:v>18.399999999999999</c:v>
                </c:pt>
                <c:pt idx="3856">
                  <c:v>18.399999999999999</c:v>
                </c:pt>
                <c:pt idx="3857">
                  <c:v>21.2</c:v>
                </c:pt>
                <c:pt idx="3858">
                  <c:v>21.2</c:v>
                </c:pt>
                <c:pt idx="3859">
                  <c:v>21.6</c:v>
                </c:pt>
                <c:pt idx="3860">
                  <c:v>21.6</c:v>
                </c:pt>
                <c:pt idx="3861">
                  <c:v>33.799999999999997</c:v>
                </c:pt>
                <c:pt idx="3862">
                  <c:v>33.799999999999997</c:v>
                </c:pt>
                <c:pt idx="3863">
                  <c:v>13</c:v>
                </c:pt>
                <c:pt idx="3864">
                  <c:v>13</c:v>
                </c:pt>
                <c:pt idx="3865">
                  <c:v>30.2</c:v>
                </c:pt>
                <c:pt idx="3866">
                  <c:v>30.2</c:v>
                </c:pt>
                <c:pt idx="3867">
                  <c:v>18</c:v>
                </c:pt>
                <c:pt idx="3868">
                  <c:v>18</c:v>
                </c:pt>
                <c:pt idx="3869">
                  <c:v>19.100000000000001</c:v>
                </c:pt>
                <c:pt idx="3870">
                  <c:v>19.100000000000001</c:v>
                </c:pt>
                <c:pt idx="3871">
                  <c:v>13.3</c:v>
                </c:pt>
                <c:pt idx="3872">
                  <c:v>13.3</c:v>
                </c:pt>
                <c:pt idx="3873">
                  <c:v>13.3</c:v>
                </c:pt>
                <c:pt idx="3874">
                  <c:v>19.399999999999999</c:v>
                </c:pt>
                <c:pt idx="3875">
                  <c:v>19.399999999999999</c:v>
                </c:pt>
                <c:pt idx="3876">
                  <c:v>21.2</c:v>
                </c:pt>
                <c:pt idx="3877">
                  <c:v>21.2</c:v>
                </c:pt>
                <c:pt idx="3878">
                  <c:v>22.7</c:v>
                </c:pt>
                <c:pt idx="3879">
                  <c:v>22.7</c:v>
                </c:pt>
                <c:pt idx="3880">
                  <c:v>13.7</c:v>
                </c:pt>
                <c:pt idx="3881">
                  <c:v>13.7</c:v>
                </c:pt>
                <c:pt idx="3882">
                  <c:v>12.6</c:v>
                </c:pt>
                <c:pt idx="3883">
                  <c:v>12.6</c:v>
                </c:pt>
                <c:pt idx="3884">
                  <c:v>21.2</c:v>
                </c:pt>
                <c:pt idx="3885">
                  <c:v>21.2</c:v>
                </c:pt>
                <c:pt idx="3886">
                  <c:v>11.9</c:v>
                </c:pt>
                <c:pt idx="3887">
                  <c:v>11.9</c:v>
                </c:pt>
                <c:pt idx="3888">
                  <c:v>12.2</c:v>
                </c:pt>
                <c:pt idx="3889">
                  <c:v>12.2</c:v>
                </c:pt>
                <c:pt idx="3890">
                  <c:v>11.2</c:v>
                </c:pt>
                <c:pt idx="3891">
                  <c:v>11.2</c:v>
                </c:pt>
                <c:pt idx="3892">
                  <c:v>23.4</c:v>
                </c:pt>
                <c:pt idx="3893">
                  <c:v>23.4</c:v>
                </c:pt>
                <c:pt idx="3894">
                  <c:v>32</c:v>
                </c:pt>
                <c:pt idx="3895">
                  <c:v>32</c:v>
                </c:pt>
                <c:pt idx="3896">
                  <c:v>20.5</c:v>
                </c:pt>
                <c:pt idx="3897">
                  <c:v>20.5</c:v>
                </c:pt>
                <c:pt idx="3898">
                  <c:v>20.2</c:v>
                </c:pt>
                <c:pt idx="3899">
                  <c:v>20.2</c:v>
                </c:pt>
                <c:pt idx="3900">
                  <c:v>26.6</c:v>
                </c:pt>
                <c:pt idx="3901">
                  <c:v>25.9</c:v>
                </c:pt>
                <c:pt idx="3902">
                  <c:v>35.6</c:v>
                </c:pt>
                <c:pt idx="3903">
                  <c:v>35.6</c:v>
                </c:pt>
                <c:pt idx="3904">
                  <c:v>43.6</c:v>
                </c:pt>
                <c:pt idx="3905">
                  <c:v>43.6</c:v>
                </c:pt>
                <c:pt idx="3906">
                  <c:v>49.3</c:v>
                </c:pt>
                <c:pt idx="3907">
                  <c:v>49.3</c:v>
                </c:pt>
                <c:pt idx="3908">
                  <c:v>33.5</c:v>
                </c:pt>
                <c:pt idx="3909">
                  <c:v>33.5</c:v>
                </c:pt>
                <c:pt idx="3910">
                  <c:v>50.4</c:v>
                </c:pt>
                <c:pt idx="3911">
                  <c:v>50.4</c:v>
                </c:pt>
                <c:pt idx="3912">
                  <c:v>33.5</c:v>
                </c:pt>
                <c:pt idx="3913">
                  <c:v>33.5</c:v>
                </c:pt>
                <c:pt idx="3914">
                  <c:v>29.9</c:v>
                </c:pt>
                <c:pt idx="3915">
                  <c:v>29.9</c:v>
                </c:pt>
                <c:pt idx="3916">
                  <c:v>42.8</c:v>
                </c:pt>
                <c:pt idx="3917">
                  <c:v>42.8</c:v>
                </c:pt>
                <c:pt idx="3918">
                  <c:v>35.6</c:v>
                </c:pt>
                <c:pt idx="3919">
                  <c:v>35.6</c:v>
                </c:pt>
                <c:pt idx="3920">
                  <c:v>32</c:v>
                </c:pt>
                <c:pt idx="3921">
                  <c:v>32</c:v>
                </c:pt>
                <c:pt idx="3922">
                  <c:v>54.7</c:v>
                </c:pt>
                <c:pt idx="3923">
                  <c:v>54.7</c:v>
                </c:pt>
                <c:pt idx="3924">
                  <c:v>33.799999999999997</c:v>
                </c:pt>
                <c:pt idx="3925">
                  <c:v>33.799999999999997</c:v>
                </c:pt>
                <c:pt idx="3926">
                  <c:v>33.799999999999997</c:v>
                </c:pt>
                <c:pt idx="3927">
                  <c:v>37.799999999999997</c:v>
                </c:pt>
                <c:pt idx="3928">
                  <c:v>37.799999999999997</c:v>
                </c:pt>
                <c:pt idx="3929">
                  <c:v>33.1</c:v>
                </c:pt>
                <c:pt idx="3930">
                  <c:v>33.1</c:v>
                </c:pt>
                <c:pt idx="3931">
                  <c:v>32</c:v>
                </c:pt>
                <c:pt idx="3932">
                  <c:v>32</c:v>
                </c:pt>
                <c:pt idx="3933">
                  <c:v>24.5</c:v>
                </c:pt>
                <c:pt idx="3934">
                  <c:v>24.5</c:v>
                </c:pt>
                <c:pt idx="3935">
                  <c:v>22</c:v>
                </c:pt>
                <c:pt idx="3936">
                  <c:v>22</c:v>
                </c:pt>
                <c:pt idx="3937">
                  <c:v>15.5</c:v>
                </c:pt>
                <c:pt idx="3938">
                  <c:v>15.5</c:v>
                </c:pt>
                <c:pt idx="3939">
                  <c:v>14</c:v>
                </c:pt>
                <c:pt idx="3940">
                  <c:v>14</c:v>
                </c:pt>
                <c:pt idx="3941">
                  <c:v>21.6</c:v>
                </c:pt>
                <c:pt idx="3942">
                  <c:v>21.6</c:v>
                </c:pt>
                <c:pt idx="3943">
                  <c:v>15.1</c:v>
                </c:pt>
                <c:pt idx="3944">
                  <c:v>15.1</c:v>
                </c:pt>
                <c:pt idx="3945">
                  <c:v>23</c:v>
                </c:pt>
                <c:pt idx="3946">
                  <c:v>23</c:v>
                </c:pt>
                <c:pt idx="3947">
                  <c:v>23</c:v>
                </c:pt>
                <c:pt idx="3948">
                  <c:v>17.600000000000001</c:v>
                </c:pt>
                <c:pt idx="3949">
                  <c:v>17.600000000000001</c:v>
                </c:pt>
                <c:pt idx="3950">
                  <c:v>18.7</c:v>
                </c:pt>
                <c:pt idx="3951">
                  <c:v>18.7</c:v>
                </c:pt>
                <c:pt idx="3952">
                  <c:v>27</c:v>
                </c:pt>
                <c:pt idx="3953">
                  <c:v>27</c:v>
                </c:pt>
                <c:pt idx="3954">
                  <c:v>36.700000000000003</c:v>
                </c:pt>
                <c:pt idx="3955">
                  <c:v>36.700000000000003</c:v>
                </c:pt>
                <c:pt idx="3956">
                  <c:v>30.6</c:v>
                </c:pt>
                <c:pt idx="3957">
                  <c:v>30.6</c:v>
                </c:pt>
                <c:pt idx="3958">
                  <c:v>23.4</c:v>
                </c:pt>
                <c:pt idx="3959">
                  <c:v>25.9</c:v>
                </c:pt>
                <c:pt idx="3960">
                  <c:v>25.9</c:v>
                </c:pt>
                <c:pt idx="3961">
                  <c:v>41.4</c:v>
                </c:pt>
                <c:pt idx="3962">
                  <c:v>41.4</c:v>
                </c:pt>
                <c:pt idx="3963">
                  <c:v>40.299999999999997</c:v>
                </c:pt>
                <c:pt idx="3964">
                  <c:v>40.299999999999997</c:v>
                </c:pt>
                <c:pt idx="3965">
                  <c:v>46.1</c:v>
                </c:pt>
                <c:pt idx="3966">
                  <c:v>46.1</c:v>
                </c:pt>
                <c:pt idx="3967">
                  <c:v>30.6</c:v>
                </c:pt>
                <c:pt idx="3968">
                  <c:v>30.6</c:v>
                </c:pt>
                <c:pt idx="3969">
                  <c:v>27.7</c:v>
                </c:pt>
                <c:pt idx="3970">
                  <c:v>27.7</c:v>
                </c:pt>
                <c:pt idx="3971">
                  <c:v>33.799999999999997</c:v>
                </c:pt>
                <c:pt idx="3972">
                  <c:v>33.799999999999997</c:v>
                </c:pt>
                <c:pt idx="3973">
                  <c:v>31</c:v>
                </c:pt>
                <c:pt idx="3974">
                  <c:v>31</c:v>
                </c:pt>
                <c:pt idx="3975">
                  <c:v>34.9</c:v>
                </c:pt>
                <c:pt idx="3976">
                  <c:v>34.9</c:v>
                </c:pt>
                <c:pt idx="3977">
                  <c:v>29.9</c:v>
                </c:pt>
                <c:pt idx="3978">
                  <c:v>29.9</c:v>
                </c:pt>
                <c:pt idx="3979">
                  <c:v>25.9</c:v>
                </c:pt>
                <c:pt idx="3980">
                  <c:v>25.9</c:v>
                </c:pt>
                <c:pt idx="3981">
                  <c:v>18</c:v>
                </c:pt>
                <c:pt idx="3982">
                  <c:v>18</c:v>
                </c:pt>
                <c:pt idx="3983">
                  <c:v>23</c:v>
                </c:pt>
                <c:pt idx="3984">
                  <c:v>23</c:v>
                </c:pt>
                <c:pt idx="3985">
                  <c:v>23</c:v>
                </c:pt>
                <c:pt idx="3986">
                  <c:v>28.4</c:v>
                </c:pt>
                <c:pt idx="3987">
                  <c:v>28.4</c:v>
                </c:pt>
                <c:pt idx="3988">
                  <c:v>32</c:v>
                </c:pt>
                <c:pt idx="3989">
                  <c:v>32</c:v>
                </c:pt>
                <c:pt idx="3990">
                  <c:v>26.6</c:v>
                </c:pt>
                <c:pt idx="3991">
                  <c:v>26.6</c:v>
                </c:pt>
                <c:pt idx="3992">
                  <c:v>25.2</c:v>
                </c:pt>
                <c:pt idx="3993">
                  <c:v>25.2</c:v>
                </c:pt>
                <c:pt idx="3994">
                  <c:v>22.7</c:v>
                </c:pt>
                <c:pt idx="3995">
                  <c:v>22.7</c:v>
                </c:pt>
                <c:pt idx="3996">
                  <c:v>17.600000000000001</c:v>
                </c:pt>
                <c:pt idx="3997">
                  <c:v>17.600000000000001</c:v>
                </c:pt>
                <c:pt idx="3998">
                  <c:v>20.5</c:v>
                </c:pt>
                <c:pt idx="3999">
                  <c:v>20.5</c:v>
                </c:pt>
                <c:pt idx="4000">
                  <c:v>22.3</c:v>
                </c:pt>
                <c:pt idx="4001">
                  <c:v>22.3</c:v>
                </c:pt>
                <c:pt idx="4002">
                  <c:v>16.600000000000001</c:v>
                </c:pt>
                <c:pt idx="4003">
                  <c:v>16.600000000000001</c:v>
                </c:pt>
                <c:pt idx="4004">
                  <c:v>18</c:v>
                </c:pt>
                <c:pt idx="4005">
                  <c:v>18</c:v>
                </c:pt>
                <c:pt idx="4006">
                  <c:v>31.7</c:v>
                </c:pt>
                <c:pt idx="4007">
                  <c:v>31.7</c:v>
                </c:pt>
                <c:pt idx="4008">
                  <c:v>29.9</c:v>
                </c:pt>
                <c:pt idx="4009">
                  <c:v>29.9</c:v>
                </c:pt>
                <c:pt idx="4010">
                  <c:v>20.2</c:v>
                </c:pt>
                <c:pt idx="4011">
                  <c:v>20.2</c:v>
                </c:pt>
                <c:pt idx="4012">
                  <c:v>18.7</c:v>
                </c:pt>
                <c:pt idx="4013">
                  <c:v>18.7</c:v>
                </c:pt>
                <c:pt idx="4014">
                  <c:v>21.2</c:v>
                </c:pt>
                <c:pt idx="4015">
                  <c:v>21.2</c:v>
                </c:pt>
                <c:pt idx="4016">
                  <c:v>16.2</c:v>
                </c:pt>
                <c:pt idx="4017">
                  <c:v>14.8</c:v>
                </c:pt>
                <c:pt idx="4018">
                  <c:v>14.8</c:v>
                </c:pt>
                <c:pt idx="4019">
                  <c:v>33.1</c:v>
                </c:pt>
                <c:pt idx="4020">
                  <c:v>33.1</c:v>
                </c:pt>
                <c:pt idx="4021">
                  <c:v>22.7</c:v>
                </c:pt>
                <c:pt idx="4022">
                  <c:v>22.7</c:v>
                </c:pt>
                <c:pt idx="4023">
                  <c:v>21.2</c:v>
                </c:pt>
                <c:pt idx="4024">
                  <c:v>21.2</c:v>
                </c:pt>
                <c:pt idx="4025">
                  <c:v>34.6</c:v>
                </c:pt>
                <c:pt idx="4026">
                  <c:v>34.6</c:v>
                </c:pt>
                <c:pt idx="4027">
                  <c:v>22.7</c:v>
                </c:pt>
                <c:pt idx="4028">
                  <c:v>22.7</c:v>
                </c:pt>
                <c:pt idx="4029">
                  <c:v>20.9</c:v>
                </c:pt>
                <c:pt idx="4030">
                  <c:v>20.9</c:v>
                </c:pt>
                <c:pt idx="4031">
                  <c:v>18.7</c:v>
                </c:pt>
                <c:pt idx="4032">
                  <c:v>18.7</c:v>
                </c:pt>
                <c:pt idx="4033">
                  <c:v>26.3</c:v>
                </c:pt>
                <c:pt idx="4034">
                  <c:v>26.3</c:v>
                </c:pt>
                <c:pt idx="4035">
                  <c:v>26.6</c:v>
                </c:pt>
                <c:pt idx="4036">
                  <c:v>26.6</c:v>
                </c:pt>
                <c:pt idx="4037">
                  <c:v>28.8</c:v>
                </c:pt>
                <c:pt idx="4038">
                  <c:v>28.8</c:v>
                </c:pt>
                <c:pt idx="4039">
                  <c:v>21.2</c:v>
                </c:pt>
                <c:pt idx="4040">
                  <c:v>21.2</c:v>
                </c:pt>
                <c:pt idx="4041">
                  <c:v>42.8</c:v>
                </c:pt>
                <c:pt idx="4042">
                  <c:v>42.8</c:v>
                </c:pt>
                <c:pt idx="4043">
                  <c:v>42.8</c:v>
                </c:pt>
                <c:pt idx="4044">
                  <c:v>37.1</c:v>
                </c:pt>
                <c:pt idx="4045">
                  <c:v>37.1</c:v>
                </c:pt>
                <c:pt idx="4046">
                  <c:v>37.799999999999997</c:v>
                </c:pt>
                <c:pt idx="4047">
                  <c:v>37.799999999999997</c:v>
                </c:pt>
                <c:pt idx="4048">
                  <c:v>41.8</c:v>
                </c:pt>
                <c:pt idx="4049">
                  <c:v>41.8</c:v>
                </c:pt>
                <c:pt idx="4050">
                  <c:v>50.8</c:v>
                </c:pt>
                <c:pt idx="4051">
                  <c:v>50.8</c:v>
                </c:pt>
                <c:pt idx="4052">
                  <c:v>39.6</c:v>
                </c:pt>
                <c:pt idx="4053">
                  <c:v>39.6</c:v>
                </c:pt>
                <c:pt idx="4054">
                  <c:v>32</c:v>
                </c:pt>
                <c:pt idx="4055">
                  <c:v>32</c:v>
                </c:pt>
                <c:pt idx="4056">
                  <c:v>48.2</c:v>
                </c:pt>
                <c:pt idx="4057">
                  <c:v>48.2</c:v>
                </c:pt>
                <c:pt idx="4058">
                  <c:v>32.4</c:v>
                </c:pt>
                <c:pt idx="4059">
                  <c:v>32.4</c:v>
                </c:pt>
                <c:pt idx="4060">
                  <c:v>21.2</c:v>
                </c:pt>
                <c:pt idx="4061">
                  <c:v>21.2</c:v>
                </c:pt>
                <c:pt idx="4062">
                  <c:v>27</c:v>
                </c:pt>
                <c:pt idx="4063">
                  <c:v>27</c:v>
                </c:pt>
                <c:pt idx="4064">
                  <c:v>31.7</c:v>
                </c:pt>
                <c:pt idx="4065">
                  <c:v>31.7</c:v>
                </c:pt>
                <c:pt idx="4066">
                  <c:v>23</c:v>
                </c:pt>
                <c:pt idx="4067">
                  <c:v>23</c:v>
                </c:pt>
                <c:pt idx="4068">
                  <c:v>18.7</c:v>
                </c:pt>
                <c:pt idx="4069">
                  <c:v>18.7</c:v>
                </c:pt>
                <c:pt idx="4070">
                  <c:v>31.7</c:v>
                </c:pt>
                <c:pt idx="4071">
                  <c:v>31.7</c:v>
                </c:pt>
                <c:pt idx="4072">
                  <c:v>25.9</c:v>
                </c:pt>
                <c:pt idx="4073">
                  <c:v>31.7</c:v>
                </c:pt>
                <c:pt idx="4074">
                  <c:v>31.7</c:v>
                </c:pt>
                <c:pt idx="4075">
                  <c:v>18.7</c:v>
                </c:pt>
                <c:pt idx="4076">
                  <c:v>18.7</c:v>
                </c:pt>
                <c:pt idx="4077">
                  <c:v>40.299999999999997</c:v>
                </c:pt>
                <c:pt idx="4078">
                  <c:v>40.299999999999997</c:v>
                </c:pt>
                <c:pt idx="4079">
                  <c:v>27.4</c:v>
                </c:pt>
                <c:pt idx="4080">
                  <c:v>27.4</c:v>
                </c:pt>
                <c:pt idx="4081">
                  <c:v>33.799999999999997</c:v>
                </c:pt>
                <c:pt idx="4082">
                  <c:v>33.799999999999997</c:v>
                </c:pt>
                <c:pt idx="4083">
                  <c:v>32</c:v>
                </c:pt>
                <c:pt idx="4084">
                  <c:v>32</c:v>
                </c:pt>
                <c:pt idx="4085">
                  <c:v>21.6</c:v>
                </c:pt>
                <c:pt idx="4086">
                  <c:v>21.6</c:v>
                </c:pt>
                <c:pt idx="4087">
                  <c:v>35.6</c:v>
                </c:pt>
                <c:pt idx="4088">
                  <c:v>35.6</c:v>
                </c:pt>
                <c:pt idx="4089">
                  <c:v>21.2</c:v>
                </c:pt>
                <c:pt idx="4090">
                  <c:v>21.2</c:v>
                </c:pt>
                <c:pt idx="4091">
                  <c:v>35.6</c:v>
                </c:pt>
                <c:pt idx="4092">
                  <c:v>35.6</c:v>
                </c:pt>
                <c:pt idx="4093">
                  <c:v>32.799999999999997</c:v>
                </c:pt>
                <c:pt idx="4094">
                  <c:v>32.799999999999997</c:v>
                </c:pt>
                <c:pt idx="4095">
                  <c:v>32.4</c:v>
                </c:pt>
                <c:pt idx="4096">
                  <c:v>32.4</c:v>
                </c:pt>
                <c:pt idx="4097">
                  <c:v>32.4</c:v>
                </c:pt>
                <c:pt idx="4098">
                  <c:v>34.9</c:v>
                </c:pt>
                <c:pt idx="4099">
                  <c:v>34.9</c:v>
                </c:pt>
                <c:pt idx="4100">
                  <c:v>37.4</c:v>
                </c:pt>
                <c:pt idx="4101">
                  <c:v>37.4</c:v>
                </c:pt>
                <c:pt idx="4102">
                  <c:v>27.4</c:v>
                </c:pt>
                <c:pt idx="4103">
                  <c:v>27.4</c:v>
                </c:pt>
                <c:pt idx="4104">
                  <c:v>27.7</c:v>
                </c:pt>
                <c:pt idx="4105">
                  <c:v>27.7</c:v>
                </c:pt>
                <c:pt idx="4106">
                  <c:v>25.9</c:v>
                </c:pt>
                <c:pt idx="4107">
                  <c:v>25.9</c:v>
                </c:pt>
                <c:pt idx="4108">
                  <c:v>22</c:v>
                </c:pt>
                <c:pt idx="4109">
                  <c:v>22</c:v>
                </c:pt>
                <c:pt idx="4110">
                  <c:v>26.3</c:v>
                </c:pt>
                <c:pt idx="4111">
                  <c:v>26.3</c:v>
                </c:pt>
                <c:pt idx="4112">
                  <c:v>29.5</c:v>
                </c:pt>
                <c:pt idx="4113">
                  <c:v>29.5</c:v>
                </c:pt>
                <c:pt idx="4114">
                  <c:v>22.7</c:v>
                </c:pt>
                <c:pt idx="4115">
                  <c:v>22.7</c:v>
                </c:pt>
                <c:pt idx="4116">
                  <c:v>27.7</c:v>
                </c:pt>
                <c:pt idx="4117">
                  <c:v>27.7</c:v>
                </c:pt>
                <c:pt idx="4118">
                  <c:v>34.9</c:v>
                </c:pt>
                <c:pt idx="4119">
                  <c:v>34.9</c:v>
                </c:pt>
                <c:pt idx="4120">
                  <c:v>34.6</c:v>
                </c:pt>
                <c:pt idx="4121">
                  <c:v>34.6</c:v>
                </c:pt>
                <c:pt idx="4122">
                  <c:v>34.9</c:v>
                </c:pt>
                <c:pt idx="4123">
                  <c:v>34.9</c:v>
                </c:pt>
                <c:pt idx="4124">
                  <c:v>31.7</c:v>
                </c:pt>
                <c:pt idx="4125">
                  <c:v>31.7</c:v>
                </c:pt>
                <c:pt idx="4126">
                  <c:v>27.4</c:v>
                </c:pt>
                <c:pt idx="4127">
                  <c:v>29.5</c:v>
                </c:pt>
                <c:pt idx="4128">
                  <c:v>29.5</c:v>
                </c:pt>
                <c:pt idx="4129">
                  <c:v>23</c:v>
                </c:pt>
                <c:pt idx="4130">
                  <c:v>23</c:v>
                </c:pt>
                <c:pt idx="4131">
                  <c:v>33.1</c:v>
                </c:pt>
                <c:pt idx="4132">
                  <c:v>33.1</c:v>
                </c:pt>
                <c:pt idx="4133">
                  <c:v>40.700000000000003</c:v>
                </c:pt>
                <c:pt idx="4134">
                  <c:v>40.700000000000003</c:v>
                </c:pt>
                <c:pt idx="4135">
                  <c:v>23</c:v>
                </c:pt>
                <c:pt idx="4136">
                  <c:v>23</c:v>
                </c:pt>
                <c:pt idx="4137">
                  <c:v>46.1</c:v>
                </c:pt>
                <c:pt idx="4138">
                  <c:v>46.1</c:v>
                </c:pt>
                <c:pt idx="4139">
                  <c:v>41.8</c:v>
                </c:pt>
                <c:pt idx="4140">
                  <c:v>41.8</c:v>
                </c:pt>
                <c:pt idx="4141">
                  <c:v>40.299999999999997</c:v>
                </c:pt>
                <c:pt idx="4142">
                  <c:v>40.299999999999997</c:v>
                </c:pt>
                <c:pt idx="4143">
                  <c:v>36</c:v>
                </c:pt>
                <c:pt idx="4144">
                  <c:v>36</c:v>
                </c:pt>
                <c:pt idx="4145">
                  <c:v>30.6</c:v>
                </c:pt>
                <c:pt idx="4146">
                  <c:v>30.6</c:v>
                </c:pt>
                <c:pt idx="4147">
                  <c:v>58.3</c:v>
                </c:pt>
                <c:pt idx="4148">
                  <c:v>58.3</c:v>
                </c:pt>
                <c:pt idx="4149">
                  <c:v>47.5</c:v>
                </c:pt>
                <c:pt idx="4150">
                  <c:v>47.5</c:v>
                </c:pt>
                <c:pt idx="4151">
                  <c:v>40.299999999999997</c:v>
                </c:pt>
                <c:pt idx="4152">
                  <c:v>40.299999999999997</c:v>
                </c:pt>
                <c:pt idx="4153">
                  <c:v>40.299999999999997</c:v>
                </c:pt>
                <c:pt idx="4154">
                  <c:v>26.3</c:v>
                </c:pt>
                <c:pt idx="4155">
                  <c:v>26.3</c:v>
                </c:pt>
                <c:pt idx="4156">
                  <c:v>22.7</c:v>
                </c:pt>
                <c:pt idx="4157">
                  <c:v>22.7</c:v>
                </c:pt>
                <c:pt idx="4158">
                  <c:v>27</c:v>
                </c:pt>
                <c:pt idx="4159">
                  <c:v>27</c:v>
                </c:pt>
                <c:pt idx="4160">
                  <c:v>34.200000000000003</c:v>
                </c:pt>
                <c:pt idx="4161">
                  <c:v>34.200000000000003</c:v>
                </c:pt>
                <c:pt idx="4162">
                  <c:v>22.7</c:v>
                </c:pt>
                <c:pt idx="4163">
                  <c:v>22.7</c:v>
                </c:pt>
                <c:pt idx="4164">
                  <c:v>25.6</c:v>
                </c:pt>
                <c:pt idx="4165">
                  <c:v>25.6</c:v>
                </c:pt>
                <c:pt idx="4166">
                  <c:v>31.7</c:v>
                </c:pt>
                <c:pt idx="4167">
                  <c:v>31.7</c:v>
                </c:pt>
                <c:pt idx="4168">
                  <c:v>32.4</c:v>
                </c:pt>
                <c:pt idx="4169">
                  <c:v>32.4</c:v>
                </c:pt>
                <c:pt idx="4170">
                  <c:v>31</c:v>
                </c:pt>
                <c:pt idx="4171">
                  <c:v>31</c:v>
                </c:pt>
                <c:pt idx="4172">
                  <c:v>33.799999999999997</c:v>
                </c:pt>
                <c:pt idx="4173">
                  <c:v>33.799999999999997</c:v>
                </c:pt>
                <c:pt idx="4174">
                  <c:v>29.5</c:v>
                </c:pt>
                <c:pt idx="4175">
                  <c:v>29.5</c:v>
                </c:pt>
                <c:pt idx="4176">
                  <c:v>19.100000000000001</c:v>
                </c:pt>
                <c:pt idx="4177">
                  <c:v>19.100000000000001</c:v>
                </c:pt>
                <c:pt idx="4178">
                  <c:v>29.2</c:v>
                </c:pt>
                <c:pt idx="4179">
                  <c:v>29.2</c:v>
                </c:pt>
                <c:pt idx="4180">
                  <c:v>32.4</c:v>
                </c:pt>
                <c:pt idx="4181">
                  <c:v>32.4</c:v>
                </c:pt>
                <c:pt idx="4182">
                  <c:v>27</c:v>
                </c:pt>
                <c:pt idx="4183">
                  <c:v>27</c:v>
                </c:pt>
                <c:pt idx="4184">
                  <c:v>30.2</c:v>
                </c:pt>
                <c:pt idx="4185">
                  <c:v>30.6</c:v>
                </c:pt>
                <c:pt idx="4186">
                  <c:v>30.6</c:v>
                </c:pt>
                <c:pt idx="4187">
                  <c:v>22.3</c:v>
                </c:pt>
                <c:pt idx="4188">
                  <c:v>22.3</c:v>
                </c:pt>
                <c:pt idx="4189">
                  <c:v>32.4</c:v>
                </c:pt>
                <c:pt idx="4190">
                  <c:v>32.4</c:v>
                </c:pt>
                <c:pt idx="4191">
                  <c:v>26.3</c:v>
                </c:pt>
                <c:pt idx="4192">
                  <c:v>26.3</c:v>
                </c:pt>
                <c:pt idx="4193">
                  <c:v>32.4</c:v>
                </c:pt>
                <c:pt idx="4194">
                  <c:v>32.4</c:v>
                </c:pt>
                <c:pt idx="4195">
                  <c:v>23.4</c:v>
                </c:pt>
                <c:pt idx="4196">
                  <c:v>23.4</c:v>
                </c:pt>
                <c:pt idx="4197">
                  <c:v>25.9</c:v>
                </c:pt>
                <c:pt idx="4198">
                  <c:v>25.9</c:v>
                </c:pt>
                <c:pt idx="4199">
                  <c:v>20.9</c:v>
                </c:pt>
                <c:pt idx="4200">
                  <c:v>20.9</c:v>
                </c:pt>
                <c:pt idx="4201">
                  <c:v>28.8</c:v>
                </c:pt>
                <c:pt idx="4202">
                  <c:v>28.8</c:v>
                </c:pt>
                <c:pt idx="4203">
                  <c:v>31</c:v>
                </c:pt>
                <c:pt idx="4204">
                  <c:v>31</c:v>
                </c:pt>
                <c:pt idx="4205">
                  <c:v>25.9</c:v>
                </c:pt>
                <c:pt idx="4206">
                  <c:v>25.9</c:v>
                </c:pt>
                <c:pt idx="4207">
                  <c:v>36</c:v>
                </c:pt>
                <c:pt idx="4208">
                  <c:v>36</c:v>
                </c:pt>
                <c:pt idx="4209">
                  <c:v>33.799999999999997</c:v>
                </c:pt>
                <c:pt idx="4210">
                  <c:v>33.799999999999997</c:v>
                </c:pt>
                <c:pt idx="4211">
                  <c:v>33.799999999999997</c:v>
                </c:pt>
                <c:pt idx="4212">
                  <c:v>36</c:v>
                </c:pt>
                <c:pt idx="4213">
                  <c:v>36</c:v>
                </c:pt>
                <c:pt idx="4214">
                  <c:v>51.8</c:v>
                </c:pt>
                <c:pt idx="4215">
                  <c:v>51.8</c:v>
                </c:pt>
                <c:pt idx="4216">
                  <c:v>44.6</c:v>
                </c:pt>
                <c:pt idx="4217">
                  <c:v>44.6</c:v>
                </c:pt>
                <c:pt idx="4218">
                  <c:v>54</c:v>
                </c:pt>
                <c:pt idx="4219">
                  <c:v>54</c:v>
                </c:pt>
                <c:pt idx="4220">
                  <c:v>22.3</c:v>
                </c:pt>
                <c:pt idx="4221">
                  <c:v>22.3</c:v>
                </c:pt>
                <c:pt idx="4222">
                  <c:v>55.8</c:v>
                </c:pt>
                <c:pt idx="4223">
                  <c:v>55.8</c:v>
                </c:pt>
                <c:pt idx="4224">
                  <c:v>31.3</c:v>
                </c:pt>
                <c:pt idx="4225">
                  <c:v>31.3</c:v>
                </c:pt>
                <c:pt idx="4226">
                  <c:v>29.5</c:v>
                </c:pt>
                <c:pt idx="4227">
                  <c:v>29.5</c:v>
                </c:pt>
                <c:pt idx="4228">
                  <c:v>31.3</c:v>
                </c:pt>
                <c:pt idx="4229">
                  <c:v>31.3</c:v>
                </c:pt>
                <c:pt idx="4230">
                  <c:v>41</c:v>
                </c:pt>
                <c:pt idx="4231">
                  <c:v>41</c:v>
                </c:pt>
                <c:pt idx="4232">
                  <c:v>32.4</c:v>
                </c:pt>
                <c:pt idx="4233">
                  <c:v>32.4</c:v>
                </c:pt>
                <c:pt idx="4234">
                  <c:v>44.3</c:v>
                </c:pt>
                <c:pt idx="4235">
                  <c:v>44.3</c:v>
                </c:pt>
                <c:pt idx="4236">
                  <c:v>25.9</c:v>
                </c:pt>
                <c:pt idx="4237">
                  <c:v>25.9</c:v>
                </c:pt>
                <c:pt idx="4238">
                  <c:v>29.2</c:v>
                </c:pt>
                <c:pt idx="4239">
                  <c:v>29.2</c:v>
                </c:pt>
                <c:pt idx="4240">
                  <c:v>32</c:v>
                </c:pt>
                <c:pt idx="4241">
                  <c:v>32</c:v>
                </c:pt>
                <c:pt idx="4242">
                  <c:v>36.700000000000003</c:v>
                </c:pt>
                <c:pt idx="4243">
                  <c:v>30.6</c:v>
                </c:pt>
                <c:pt idx="4244">
                  <c:v>30.6</c:v>
                </c:pt>
                <c:pt idx="4245">
                  <c:v>24.8</c:v>
                </c:pt>
                <c:pt idx="4246">
                  <c:v>24.8</c:v>
                </c:pt>
                <c:pt idx="4247">
                  <c:v>47.2</c:v>
                </c:pt>
                <c:pt idx="4248">
                  <c:v>47.2</c:v>
                </c:pt>
                <c:pt idx="4249">
                  <c:v>28.8</c:v>
                </c:pt>
                <c:pt idx="4250">
                  <c:v>28.8</c:v>
                </c:pt>
                <c:pt idx="4251">
                  <c:v>32.4</c:v>
                </c:pt>
                <c:pt idx="4252">
                  <c:v>32.4</c:v>
                </c:pt>
                <c:pt idx="4253">
                  <c:v>44.3</c:v>
                </c:pt>
                <c:pt idx="4254">
                  <c:v>44.3</c:v>
                </c:pt>
                <c:pt idx="4255">
                  <c:v>38.9</c:v>
                </c:pt>
                <c:pt idx="4256">
                  <c:v>38.9</c:v>
                </c:pt>
                <c:pt idx="4257">
                  <c:v>39.200000000000003</c:v>
                </c:pt>
                <c:pt idx="4258">
                  <c:v>39.200000000000003</c:v>
                </c:pt>
                <c:pt idx="4259">
                  <c:v>30.6</c:v>
                </c:pt>
                <c:pt idx="4260">
                  <c:v>30.6</c:v>
                </c:pt>
                <c:pt idx="4261">
                  <c:v>40.700000000000003</c:v>
                </c:pt>
                <c:pt idx="4262">
                  <c:v>40.700000000000003</c:v>
                </c:pt>
                <c:pt idx="4263">
                  <c:v>30.6</c:v>
                </c:pt>
                <c:pt idx="4264">
                  <c:v>30.6</c:v>
                </c:pt>
                <c:pt idx="4265">
                  <c:v>30.6</c:v>
                </c:pt>
                <c:pt idx="4266">
                  <c:v>36.700000000000003</c:v>
                </c:pt>
                <c:pt idx="4267">
                  <c:v>36.700000000000003</c:v>
                </c:pt>
                <c:pt idx="4268">
                  <c:v>55.4</c:v>
                </c:pt>
                <c:pt idx="4269">
                  <c:v>55.4</c:v>
                </c:pt>
                <c:pt idx="4270">
                  <c:v>47.5</c:v>
                </c:pt>
                <c:pt idx="4271">
                  <c:v>47.5</c:v>
                </c:pt>
                <c:pt idx="4272">
                  <c:v>31.3</c:v>
                </c:pt>
                <c:pt idx="4273">
                  <c:v>31.3</c:v>
                </c:pt>
                <c:pt idx="4274">
                  <c:v>31.7</c:v>
                </c:pt>
                <c:pt idx="4275">
                  <c:v>31.7</c:v>
                </c:pt>
                <c:pt idx="4276">
                  <c:v>25.6</c:v>
                </c:pt>
                <c:pt idx="4277">
                  <c:v>25.6</c:v>
                </c:pt>
                <c:pt idx="4278">
                  <c:v>33.1</c:v>
                </c:pt>
                <c:pt idx="4279">
                  <c:v>33.1</c:v>
                </c:pt>
                <c:pt idx="4280">
                  <c:v>33.799999999999997</c:v>
                </c:pt>
                <c:pt idx="4281">
                  <c:v>33.799999999999997</c:v>
                </c:pt>
                <c:pt idx="4282">
                  <c:v>25.2</c:v>
                </c:pt>
                <c:pt idx="4283">
                  <c:v>25.2</c:v>
                </c:pt>
                <c:pt idx="4284">
                  <c:v>29.9</c:v>
                </c:pt>
                <c:pt idx="4285">
                  <c:v>29.9</c:v>
                </c:pt>
                <c:pt idx="4286">
                  <c:v>35.299999999999997</c:v>
                </c:pt>
                <c:pt idx="4287">
                  <c:v>35.299999999999997</c:v>
                </c:pt>
                <c:pt idx="4288">
                  <c:v>28.1</c:v>
                </c:pt>
                <c:pt idx="4289">
                  <c:v>28.1</c:v>
                </c:pt>
                <c:pt idx="4290">
                  <c:v>44.3</c:v>
                </c:pt>
                <c:pt idx="4291">
                  <c:v>44.3</c:v>
                </c:pt>
                <c:pt idx="4292">
                  <c:v>26.3</c:v>
                </c:pt>
                <c:pt idx="4293">
                  <c:v>26.3</c:v>
                </c:pt>
                <c:pt idx="4294">
                  <c:v>18.7</c:v>
                </c:pt>
                <c:pt idx="4295">
                  <c:v>18.7</c:v>
                </c:pt>
                <c:pt idx="4296">
                  <c:v>29.2</c:v>
                </c:pt>
                <c:pt idx="4297">
                  <c:v>31.3</c:v>
                </c:pt>
                <c:pt idx="4298">
                  <c:v>31.3</c:v>
                </c:pt>
                <c:pt idx="4299">
                  <c:v>55.4</c:v>
                </c:pt>
                <c:pt idx="4300">
                  <c:v>55.4</c:v>
                </c:pt>
                <c:pt idx="4301">
                  <c:v>31</c:v>
                </c:pt>
                <c:pt idx="4302">
                  <c:v>31</c:v>
                </c:pt>
                <c:pt idx="4303">
                  <c:v>49.3</c:v>
                </c:pt>
                <c:pt idx="4304">
                  <c:v>49.3</c:v>
                </c:pt>
                <c:pt idx="4305">
                  <c:v>32.4</c:v>
                </c:pt>
                <c:pt idx="4306">
                  <c:v>32.4</c:v>
                </c:pt>
                <c:pt idx="4307">
                  <c:v>40.299999999999997</c:v>
                </c:pt>
                <c:pt idx="4308">
                  <c:v>40.299999999999997</c:v>
                </c:pt>
                <c:pt idx="4309">
                  <c:v>34.6</c:v>
                </c:pt>
                <c:pt idx="4310">
                  <c:v>34.6</c:v>
                </c:pt>
                <c:pt idx="4311">
                  <c:v>40</c:v>
                </c:pt>
                <c:pt idx="4312">
                  <c:v>40</c:v>
                </c:pt>
                <c:pt idx="4313">
                  <c:v>32</c:v>
                </c:pt>
                <c:pt idx="4314">
                  <c:v>32</c:v>
                </c:pt>
                <c:pt idx="4315">
                  <c:v>26.6</c:v>
                </c:pt>
                <c:pt idx="4316">
                  <c:v>26.6</c:v>
                </c:pt>
                <c:pt idx="4317">
                  <c:v>39.6</c:v>
                </c:pt>
                <c:pt idx="4318">
                  <c:v>39.6</c:v>
                </c:pt>
                <c:pt idx="4319">
                  <c:v>52.9</c:v>
                </c:pt>
                <c:pt idx="4320">
                  <c:v>52.9</c:v>
                </c:pt>
                <c:pt idx="4321">
                  <c:v>52.9</c:v>
                </c:pt>
                <c:pt idx="4322">
                  <c:v>42.5</c:v>
                </c:pt>
                <c:pt idx="4323">
                  <c:v>42.5</c:v>
                </c:pt>
                <c:pt idx="4324">
                  <c:v>61.9</c:v>
                </c:pt>
                <c:pt idx="4325">
                  <c:v>61.9</c:v>
                </c:pt>
                <c:pt idx="4326">
                  <c:v>63.7</c:v>
                </c:pt>
                <c:pt idx="4327">
                  <c:v>63.7</c:v>
                </c:pt>
                <c:pt idx="4328">
                  <c:v>53.6</c:v>
                </c:pt>
                <c:pt idx="4329">
                  <c:v>53.6</c:v>
                </c:pt>
                <c:pt idx="4330">
                  <c:v>24.5</c:v>
                </c:pt>
                <c:pt idx="4331">
                  <c:v>24.5</c:v>
                </c:pt>
                <c:pt idx="4332">
                  <c:v>36.4</c:v>
                </c:pt>
                <c:pt idx="4333">
                  <c:v>36.4</c:v>
                </c:pt>
                <c:pt idx="4334">
                  <c:v>27.4</c:v>
                </c:pt>
                <c:pt idx="4335">
                  <c:v>27.4</c:v>
                </c:pt>
                <c:pt idx="4336">
                  <c:v>31.7</c:v>
                </c:pt>
                <c:pt idx="4337">
                  <c:v>31.7</c:v>
                </c:pt>
                <c:pt idx="4338">
                  <c:v>33.799999999999997</c:v>
                </c:pt>
                <c:pt idx="4339">
                  <c:v>33.799999999999997</c:v>
                </c:pt>
                <c:pt idx="4340">
                  <c:v>27</c:v>
                </c:pt>
                <c:pt idx="4341">
                  <c:v>27</c:v>
                </c:pt>
                <c:pt idx="4342">
                  <c:v>43.6</c:v>
                </c:pt>
                <c:pt idx="4343">
                  <c:v>43.6</c:v>
                </c:pt>
                <c:pt idx="4344">
                  <c:v>42.1</c:v>
                </c:pt>
                <c:pt idx="4345">
                  <c:v>42.1</c:v>
                </c:pt>
                <c:pt idx="4346">
                  <c:v>47.9</c:v>
                </c:pt>
                <c:pt idx="4347">
                  <c:v>47.9</c:v>
                </c:pt>
                <c:pt idx="4348">
                  <c:v>38.9</c:v>
                </c:pt>
                <c:pt idx="4349">
                  <c:v>38.9</c:v>
                </c:pt>
                <c:pt idx="4350">
                  <c:v>44.6</c:v>
                </c:pt>
                <c:pt idx="4351">
                  <c:v>44.6</c:v>
                </c:pt>
                <c:pt idx="4352">
                  <c:v>29.5</c:v>
                </c:pt>
                <c:pt idx="4353">
                  <c:v>25.6</c:v>
                </c:pt>
                <c:pt idx="4354">
                  <c:v>25.6</c:v>
                </c:pt>
                <c:pt idx="4355">
                  <c:v>47.9</c:v>
                </c:pt>
                <c:pt idx="4356">
                  <c:v>47.9</c:v>
                </c:pt>
                <c:pt idx="4357">
                  <c:v>33.1</c:v>
                </c:pt>
                <c:pt idx="4358">
                  <c:v>33.1</c:v>
                </c:pt>
                <c:pt idx="4359">
                  <c:v>54.7</c:v>
                </c:pt>
                <c:pt idx="4360">
                  <c:v>54.7</c:v>
                </c:pt>
                <c:pt idx="4361">
                  <c:v>39.6</c:v>
                </c:pt>
                <c:pt idx="4362">
                  <c:v>39.6</c:v>
                </c:pt>
                <c:pt idx="4363">
                  <c:v>39.6</c:v>
                </c:pt>
                <c:pt idx="4364">
                  <c:v>39.6</c:v>
                </c:pt>
                <c:pt idx="4365">
                  <c:v>31.7</c:v>
                </c:pt>
                <c:pt idx="4366">
                  <c:v>31.7</c:v>
                </c:pt>
                <c:pt idx="4367">
                  <c:v>51.8</c:v>
                </c:pt>
                <c:pt idx="4368">
                  <c:v>51.8</c:v>
                </c:pt>
                <c:pt idx="4369">
                  <c:v>49</c:v>
                </c:pt>
                <c:pt idx="4370">
                  <c:v>49</c:v>
                </c:pt>
                <c:pt idx="4371">
                  <c:v>57.6</c:v>
                </c:pt>
                <c:pt idx="4372">
                  <c:v>57.6</c:v>
                </c:pt>
                <c:pt idx="4373">
                  <c:v>28.8</c:v>
                </c:pt>
                <c:pt idx="4374">
                  <c:v>28.8</c:v>
                </c:pt>
                <c:pt idx="4375">
                  <c:v>28.8</c:v>
                </c:pt>
                <c:pt idx="4376">
                  <c:v>29.2</c:v>
                </c:pt>
                <c:pt idx="4377">
                  <c:v>29.2</c:v>
                </c:pt>
                <c:pt idx="4378">
                  <c:v>20.9</c:v>
                </c:pt>
                <c:pt idx="4379">
                  <c:v>20.9</c:v>
                </c:pt>
                <c:pt idx="4380">
                  <c:v>34.200000000000003</c:v>
                </c:pt>
                <c:pt idx="4381">
                  <c:v>34.200000000000003</c:v>
                </c:pt>
                <c:pt idx="4382">
                  <c:v>37.1</c:v>
                </c:pt>
                <c:pt idx="4383">
                  <c:v>37.1</c:v>
                </c:pt>
                <c:pt idx="4384">
                  <c:v>37.1</c:v>
                </c:pt>
                <c:pt idx="4385">
                  <c:v>37.1</c:v>
                </c:pt>
                <c:pt idx="4386">
                  <c:v>40.299999999999997</c:v>
                </c:pt>
                <c:pt idx="4387">
                  <c:v>40.299999999999997</c:v>
                </c:pt>
                <c:pt idx="4388">
                  <c:v>29.2</c:v>
                </c:pt>
                <c:pt idx="4389">
                  <c:v>29.2</c:v>
                </c:pt>
                <c:pt idx="4390">
                  <c:v>32</c:v>
                </c:pt>
                <c:pt idx="4391">
                  <c:v>32</c:v>
                </c:pt>
                <c:pt idx="4392">
                  <c:v>30.6</c:v>
                </c:pt>
                <c:pt idx="4393">
                  <c:v>30.6</c:v>
                </c:pt>
                <c:pt idx="4394">
                  <c:v>24.8</c:v>
                </c:pt>
                <c:pt idx="4395">
                  <c:v>24.8</c:v>
                </c:pt>
                <c:pt idx="4396">
                  <c:v>34.200000000000003</c:v>
                </c:pt>
                <c:pt idx="4397">
                  <c:v>34.200000000000003</c:v>
                </c:pt>
                <c:pt idx="4398">
                  <c:v>28.1</c:v>
                </c:pt>
                <c:pt idx="4399">
                  <c:v>28.1</c:v>
                </c:pt>
                <c:pt idx="4400">
                  <c:v>25.6</c:v>
                </c:pt>
                <c:pt idx="4401">
                  <c:v>25.6</c:v>
                </c:pt>
                <c:pt idx="4402">
                  <c:v>26.6</c:v>
                </c:pt>
                <c:pt idx="4403">
                  <c:v>26.6</c:v>
                </c:pt>
                <c:pt idx="4404">
                  <c:v>29.2</c:v>
                </c:pt>
                <c:pt idx="4405">
                  <c:v>29.2</c:v>
                </c:pt>
                <c:pt idx="4406">
                  <c:v>43.9</c:v>
                </c:pt>
                <c:pt idx="4407">
                  <c:v>34.9</c:v>
                </c:pt>
                <c:pt idx="4408">
                  <c:v>34.9</c:v>
                </c:pt>
                <c:pt idx="4409">
                  <c:v>21.6</c:v>
                </c:pt>
                <c:pt idx="4410">
                  <c:v>21.6</c:v>
                </c:pt>
                <c:pt idx="4411">
                  <c:v>47.5</c:v>
                </c:pt>
                <c:pt idx="4412">
                  <c:v>47.5</c:v>
                </c:pt>
                <c:pt idx="4413">
                  <c:v>30.6</c:v>
                </c:pt>
                <c:pt idx="4414">
                  <c:v>30.6</c:v>
                </c:pt>
                <c:pt idx="4415">
                  <c:v>42.5</c:v>
                </c:pt>
                <c:pt idx="4416">
                  <c:v>42.5</c:v>
                </c:pt>
                <c:pt idx="4417">
                  <c:v>40</c:v>
                </c:pt>
                <c:pt idx="4418">
                  <c:v>40</c:v>
                </c:pt>
                <c:pt idx="4419">
                  <c:v>28.4</c:v>
                </c:pt>
                <c:pt idx="4420">
                  <c:v>28.4</c:v>
                </c:pt>
                <c:pt idx="4421">
                  <c:v>25.9</c:v>
                </c:pt>
                <c:pt idx="4422">
                  <c:v>25.9</c:v>
                </c:pt>
                <c:pt idx="4423">
                  <c:v>17.3</c:v>
                </c:pt>
                <c:pt idx="4424">
                  <c:v>17.3</c:v>
                </c:pt>
                <c:pt idx="4425">
                  <c:v>24.5</c:v>
                </c:pt>
                <c:pt idx="4426">
                  <c:v>24.5</c:v>
                </c:pt>
                <c:pt idx="4427">
                  <c:v>28.8</c:v>
                </c:pt>
                <c:pt idx="4428">
                  <c:v>28.8</c:v>
                </c:pt>
                <c:pt idx="4429">
                  <c:v>30.2</c:v>
                </c:pt>
                <c:pt idx="4430">
                  <c:v>30.2</c:v>
                </c:pt>
                <c:pt idx="4431">
                  <c:v>30.2</c:v>
                </c:pt>
                <c:pt idx="4432">
                  <c:v>38.5</c:v>
                </c:pt>
                <c:pt idx="4433">
                  <c:v>38.5</c:v>
                </c:pt>
                <c:pt idx="4434">
                  <c:v>40</c:v>
                </c:pt>
                <c:pt idx="4435">
                  <c:v>40</c:v>
                </c:pt>
                <c:pt idx="4436">
                  <c:v>40.299999999999997</c:v>
                </c:pt>
                <c:pt idx="4437">
                  <c:v>40.299999999999997</c:v>
                </c:pt>
                <c:pt idx="4438">
                  <c:v>18.399999999999999</c:v>
                </c:pt>
                <c:pt idx="4439">
                  <c:v>18.399999999999999</c:v>
                </c:pt>
                <c:pt idx="4440">
                  <c:v>29.2</c:v>
                </c:pt>
                <c:pt idx="4441">
                  <c:v>29.2</c:v>
                </c:pt>
                <c:pt idx="4442">
                  <c:v>41.8</c:v>
                </c:pt>
                <c:pt idx="4443">
                  <c:v>41.8</c:v>
                </c:pt>
                <c:pt idx="4444">
                  <c:v>46.8</c:v>
                </c:pt>
                <c:pt idx="4445">
                  <c:v>46.8</c:v>
                </c:pt>
                <c:pt idx="4446">
                  <c:v>38.5</c:v>
                </c:pt>
                <c:pt idx="4447">
                  <c:v>38.5</c:v>
                </c:pt>
                <c:pt idx="4448">
                  <c:v>33.5</c:v>
                </c:pt>
                <c:pt idx="4449">
                  <c:v>33.5</c:v>
                </c:pt>
                <c:pt idx="4450">
                  <c:v>54.7</c:v>
                </c:pt>
                <c:pt idx="4451">
                  <c:v>54.7</c:v>
                </c:pt>
                <c:pt idx="4452">
                  <c:v>45</c:v>
                </c:pt>
                <c:pt idx="4453">
                  <c:v>45</c:v>
                </c:pt>
                <c:pt idx="4454">
                  <c:v>57.2</c:v>
                </c:pt>
                <c:pt idx="4455">
                  <c:v>57.2</c:v>
                </c:pt>
                <c:pt idx="4456">
                  <c:v>52.2</c:v>
                </c:pt>
                <c:pt idx="4457">
                  <c:v>52.2</c:v>
                </c:pt>
                <c:pt idx="4458">
                  <c:v>32.4</c:v>
                </c:pt>
                <c:pt idx="4459">
                  <c:v>32.4</c:v>
                </c:pt>
                <c:pt idx="4460">
                  <c:v>30.6</c:v>
                </c:pt>
                <c:pt idx="4461">
                  <c:v>35.6</c:v>
                </c:pt>
                <c:pt idx="4462">
                  <c:v>35.6</c:v>
                </c:pt>
                <c:pt idx="4463">
                  <c:v>27</c:v>
                </c:pt>
                <c:pt idx="4464">
                  <c:v>27</c:v>
                </c:pt>
                <c:pt idx="4465">
                  <c:v>27</c:v>
                </c:pt>
                <c:pt idx="4466">
                  <c:v>27</c:v>
                </c:pt>
                <c:pt idx="4467">
                  <c:v>39.6</c:v>
                </c:pt>
                <c:pt idx="4468">
                  <c:v>39.6</c:v>
                </c:pt>
                <c:pt idx="4469">
                  <c:v>42.5</c:v>
                </c:pt>
                <c:pt idx="4470">
                  <c:v>42.5</c:v>
                </c:pt>
                <c:pt idx="4471">
                  <c:v>23.8</c:v>
                </c:pt>
                <c:pt idx="4472">
                  <c:v>23.8</c:v>
                </c:pt>
                <c:pt idx="4473">
                  <c:v>16.2</c:v>
                </c:pt>
                <c:pt idx="4474">
                  <c:v>16.2</c:v>
                </c:pt>
                <c:pt idx="4475">
                  <c:v>37.799999999999997</c:v>
                </c:pt>
                <c:pt idx="4476">
                  <c:v>37.799999999999997</c:v>
                </c:pt>
                <c:pt idx="4477">
                  <c:v>30.2</c:v>
                </c:pt>
                <c:pt idx="4478">
                  <c:v>30.2</c:v>
                </c:pt>
                <c:pt idx="4479">
                  <c:v>40.700000000000003</c:v>
                </c:pt>
                <c:pt idx="4480">
                  <c:v>40.700000000000003</c:v>
                </c:pt>
                <c:pt idx="4481">
                  <c:v>53.3</c:v>
                </c:pt>
                <c:pt idx="4482">
                  <c:v>53.3</c:v>
                </c:pt>
                <c:pt idx="4483">
                  <c:v>26.6</c:v>
                </c:pt>
                <c:pt idx="4484">
                  <c:v>26.6</c:v>
                </c:pt>
                <c:pt idx="4485">
                  <c:v>26.6</c:v>
                </c:pt>
                <c:pt idx="4486">
                  <c:v>42.1</c:v>
                </c:pt>
                <c:pt idx="4487">
                  <c:v>42.1</c:v>
                </c:pt>
                <c:pt idx="4488">
                  <c:v>44.6</c:v>
                </c:pt>
                <c:pt idx="4489">
                  <c:v>44.6</c:v>
                </c:pt>
                <c:pt idx="4490">
                  <c:v>24.8</c:v>
                </c:pt>
                <c:pt idx="4491">
                  <c:v>24.8</c:v>
                </c:pt>
                <c:pt idx="4492">
                  <c:v>33.5</c:v>
                </c:pt>
                <c:pt idx="4493">
                  <c:v>33.5</c:v>
                </c:pt>
                <c:pt idx="4494">
                  <c:v>49</c:v>
                </c:pt>
                <c:pt idx="4495">
                  <c:v>49</c:v>
                </c:pt>
                <c:pt idx="4496">
                  <c:v>33.799999999999997</c:v>
                </c:pt>
                <c:pt idx="4497">
                  <c:v>33.799999999999997</c:v>
                </c:pt>
                <c:pt idx="4498">
                  <c:v>41.8</c:v>
                </c:pt>
                <c:pt idx="4499">
                  <c:v>41.8</c:v>
                </c:pt>
                <c:pt idx="4500">
                  <c:v>31</c:v>
                </c:pt>
                <c:pt idx="4501">
                  <c:v>31</c:v>
                </c:pt>
                <c:pt idx="4502">
                  <c:v>36.700000000000003</c:v>
                </c:pt>
                <c:pt idx="4503">
                  <c:v>36.700000000000003</c:v>
                </c:pt>
                <c:pt idx="4504">
                  <c:v>32.4</c:v>
                </c:pt>
                <c:pt idx="4505">
                  <c:v>32.4</c:v>
                </c:pt>
                <c:pt idx="4506">
                  <c:v>38.200000000000003</c:v>
                </c:pt>
                <c:pt idx="4507">
                  <c:v>38.200000000000003</c:v>
                </c:pt>
                <c:pt idx="4508">
                  <c:v>47.5</c:v>
                </c:pt>
                <c:pt idx="4509">
                  <c:v>47.5</c:v>
                </c:pt>
                <c:pt idx="4510">
                  <c:v>33.799999999999997</c:v>
                </c:pt>
                <c:pt idx="4511">
                  <c:v>33.799999999999997</c:v>
                </c:pt>
                <c:pt idx="4512">
                  <c:v>33.799999999999997</c:v>
                </c:pt>
                <c:pt idx="4513">
                  <c:v>33.799999999999997</c:v>
                </c:pt>
                <c:pt idx="4514">
                  <c:v>41.4</c:v>
                </c:pt>
                <c:pt idx="4515">
                  <c:v>36</c:v>
                </c:pt>
                <c:pt idx="4516">
                  <c:v>36</c:v>
                </c:pt>
                <c:pt idx="4517">
                  <c:v>27.4</c:v>
                </c:pt>
                <c:pt idx="4518">
                  <c:v>27.4</c:v>
                </c:pt>
                <c:pt idx="4519">
                  <c:v>42.8</c:v>
                </c:pt>
                <c:pt idx="4520">
                  <c:v>42.8</c:v>
                </c:pt>
                <c:pt idx="4521">
                  <c:v>36</c:v>
                </c:pt>
                <c:pt idx="4522">
                  <c:v>36</c:v>
                </c:pt>
                <c:pt idx="4523">
                  <c:v>50.4</c:v>
                </c:pt>
                <c:pt idx="4524">
                  <c:v>50.4</c:v>
                </c:pt>
                <c:pt idx="4525">
                  <c:v>55.8</c:v>
                </c:pt>
                <c:pt idx="4526">
                  <c:v>55.8</c:v>
                </c:pt>
                <c:pt idx="4527">
                  <c:v>33.5</c:v>
                </c:pt>
                <c:pt idx="4528">
                  <c:v>33.5</c:v>
                </c:pt>
                <c:pt idx="4529">
                  <c:v>26.6</c:v>
                </c:pt>
                <c:pt idx="4530">
                  <c:v>26.6</c:v>
                </c:pt>
                <c:pt idx="4531">
                  <c:v>30.6</c:v>
                </c:pt>
                <c:pt idx="4532">
                  <c:v>30.6</c:v>
                </c:pt>
                <c:pt idx="4533">
                  <c:v>41.4</c:v>
                </c:pt>
                <c:pt idx="4534">
                  <c:v>41.4</c:v>
                </c:pt>
                <c:pt idx="4535">
                  <c:v>37.1</c:v>
                </c:pt>
                <c:pt idx="4536">
                  <c:v>37.1</c:v>
                </c:pt>
                <c:pt idx="4537">
                  <c:v>34.9</c:v>
                </c:pt>
                <c:pt idx="4538">
                  <c:v>34.9</c:v>
                </c:pt>
                <c:pt idx="4539">
                  <c:v>34.9</c:v>
                </c:pt>
                <c:pt idx="4540">
                  <c:v>25.9</c:v>
                </c:pt>
                <c:pt idx="4541">
                  <c:v>25.9</c:v>
                </c:pt>
                <c:pt idx="4542">
                  <c:v>25.9</c:v>
                </c:pt>
                <c:pt idx="4543">
                  <c:v>25.9</c:v>
                </c:pt>
                <c:pt idx="4544">
                  <c:v>29.2</c:v>
                </c:pt>
                <c:pt idx="4545">
                  <c:v>29.2</c:v>
                </c:pt>
                <c:pt idx="4546">
                  <c:v>32</c:v>
                </c:pt>
                <c:pt idx="4547">
                  <c:v>32</c:v>
                </c:pt>
                <c:pt idx="4548">
                  <c:v>39.6</c:v>
                </c:pt>
                <c:pt idx="4549">
                  <c:v>39.6</c:v>
                </c:pt>
                <c:pt idx="4550">
                  <c:v>37.1</c:v>
                </c:pt>
                <c:pt idx="4551">
                  <c:v>37.1</c:v>
                </c:pt>
                <c:pt idx="4552">
                  <c:v>23</c:v>
                </c:pt>
                <c:pt idx="4553">
                  <c:v>23</c:v>
                </c:pt>
                <c:pt idx="4554">
                  <c:v>15.1</c:v>
                </c:pt>
                <c:pt idx="4555">
                  <c:v>15.1</c:v>
                </c:pt>
                <c:pt idx="4556">
                  <c:v>15.5</c:v>
                </c:pt>
                <c:pt idx="4557">
                  <c:v>15.5</c:v>
                </c:pt>
                <c:pt idx="4558">
                  <c:v>18.7</c:v>
                </c:pt>
                <c:pt idx="4559">
                  <c:v>18.7</c:v>
                </c:pt>
                <c:pt idx="4560">
                  <c:v>15.1</c:v>
                </c:pt>
                <c:pt idx="4561">
                  <c:v>15.1</c:v>
                </c:pt>
                <c:pt idx="4562">
                  <c:v>24.5</c:v>
                </c:pt>
                <c:pt idx="4563">
                  <c:v>24.5</c:v>
                </c:pt>
                <c:pt idx="4564">
                  <c:v>29.2</c:v>
                </c:pt>
                <c:pt idx="4565">
                  <c:v>29.2</c:v>
                </c:pt>
                <c:pt idx="4566">
                  <c:v>20.2</c:v>
                </c:pt>
                <c:pt idx="4567">
                  <c:v>20.2</c:v>
                </c:pt>
                <c:pt idx="4568">
                  <c:v>25.2</c:v>
                </c:pt>
                <c:pt idx="4569">
                  <c:v>25.2</c:v>
                </c:pt>
                <c:pt idx="4570">
                  <c:v>15.5</c:v>
                </c:pt>
                <c:pt idx="4571">
                  <c:v>24.5</c:v>
                </c:pt>
                <c:pt idx="4572">
                  <c:v>24.5</c:v>
                </c:pt>
                <c:pt idx="4573">
                  <c:v>16.2</c:v>
                </c:pt>
                <c:pt idx="4574">
                  <c:v>16.2</c:v>
                </c:pt>
                <c:pt idx="4575">
                  <c:v>16.899999999999999</c:v>
                </c:pt>
                <c:pt idx="4576">
                  <c:v>16.899999999999999</c:v>
                </c:pt>
                <c:pt idx="4577">
                  <c:v>20.9</c:v>
                </c:pt>
                <c:pt idx="4578">
                  <c:v>20.9</c:v>
                </c:pt>
                <c:pt idx="4579">
                  <c:v>47.5</c:v>
                </c:pt>
                <c:pt idx="4580">
                  <c:v>47.5</c:v>
                </c:pt>
                <c:pt idx="4581">
                  <c:v>50</c:v>
                </c:pt>
                <c:pt idx="4582">
                  <c:v>50</c:v>
                </c:pt>
                <c:pt idx="4583">
                  <c:v>40.700000000000003</c:v>
                </c:pt>
                <c:pt idx="4584">
                  <c:v>40.700000000000003</c:v>
                </c:pt>
                <c:pt idx="4585">
                  <c:v>37.1</c:v>
                </c:pt>
                <c:pt idx="4586">
                  <c:v>37.1</c:v>
                </c:pt>
                <c:pt idx="4587">
                  <c:v>29.2</c:v>
                </c:pt>
                <c:pt idx="4588">
                  <c:v>29.2</c:v>
                </c:pt>
                <c:pt idx="4589">
                  <c:v>19.8</c:v>
                </c:pt>
                <c:pt idx="4590">
                  <c:v>19.8</c:v>
                </c:pt>
                <c:pt idx="4591">
                  <c:v>12.2</c:v>
                </c:pt>
                <c:pt idx="4592">
                  <c:v>12.2</c:v>
                </c:pt>
                <c:pt idx="4593">
                  <c:v>12.2</c:v>
                </c:pt>
                <c:pt idx="4594">
                  <c:v>28.4</c:v>
                </c:pt>
                <c:pt idx="4595">
                  <c:v>28.4</c:v>
                </c:pt>
                <c:pt idx="4596">
                  <c:v>20.5</c:v>
                </c:pt>
                <c:pt idx="4597">
                  <c:v>20.5</c:v>
                </c:pt>
                <c:pt idx="4598">
                  <c:v>16.2</c:v>
                </c:pt>
                <c:pt idx="4599">
                  <c:v>16.2</c:v>
                </c:pt>
                <c:pt idx="4600">
                  <c:v>11.5</c:v>
                </c:pt>
                <c:pt idx="4601">
                  <c:v>11.5</c:v>
                </c:pt>
                <c:pt idx="4602">
                  <c:v>15.5</c:v>
                </c:pt>
                <c:pt idx="4603">
                  <c:v>15.5</c:v>
                </c:pt>
                <c:pt idx="4604">
                  <c:v>18</c:v>
                </c:pt>
                <c:pt idx="4605">
                  <c:v>18</c:v>
                </c:pt>
                <c:pt idx="4606">
                  <c:v>12.2</c:v>
                </c:pt>
                <c:pt idx="4607">
                  <c:v>12.2</c:v>
                </c:pt>
                <c:pt idx="4608">
                  <c:v>16.600000000000001</c:v>
                </c:pt>
                <c:pt idx="4609">
                  <c:v>16.600000000000001</c:v>
                </c:pt>
                <c:pt idx="4610">
                  <c:v>25.2</c:v>
                </c:pt>
                <c:pt idx="4611">
                  <c:v>25.2</c:v>
                </c:pt>
                <c:pt idx="4612">
                  <c:v>36.4</c:v>
                </c:pt>
                <c:pt idx="4613">
                  <c:v>36.4</c:v>
                </c:pt>
                <c:pt idx="4614">
                  <c:v>16.899999999999999</c:v>
                </c:pt>
                <c:pt idx="4615">
                  <c:v>16.899999999999999</c:v>
                </c:pt>
                <c:pt idx="4616">
                  <c:v>47.9</c:v>
                </c:pt>
                <c:pt idx="4617">
                  <c:v>47.9</c:v>
                </c:pt>
                <c:pt idx="4618">
                  <c:v>43.6</c:v>
                </c:pt>
                <c:pt idx="4619">
                  <c:v>43.6</c:v>
                </c:pt>
                <c:pt idx="4620">
                  <c:v>38.5</c:v>
                </c:pt>
                <c:pt idx="4621">
                  <c:v>38.5</c:v>
                </c:pt>
                <c:pt idx="4622">
                  <c:v>54.4</c:v>
                </c:pt>
                <c:pt idx="4623">
                  <c:v>54.4</c:v>
                </c:pt>
                <c:pt idx="4624">
                  <c:v>42.5</c:v>
                </c:pt>
                <c:pt idx="4625">
                  <c:v>32</c:v>
                </c:pt>
                <c:pt idx="4626">
                  <c:v>32</c:v>
                </c:pt>
                <c:pt idx="4627">
                  <c:v>24.5</c:v>
                </c:pt>
                <c:pt idx="4628">
                  <c:v>24.5</c:v>
                </c:pt>
                <c:pt idx="4629">
                  <c:v>55.4</c:v>
                </c:pt>
                <c:pt idx="4630">
                  <c:v>55.4</c:v>
                </c:pt>
                <c:pt idx="4631">
                  <c:v>38.200000000000003</c:v>
                </c:pt>
                <c:pt idx="4632">
                  <c:v>38.200000000000003</c:v>
                </c:pt>
                <c:pt idx="4633">
                  <c:v>44.3</c:v>
                </c:pt>
                <c:pt idx="4634">
                  <c:v>44.3</c:v>
                </c:pt>
                <c:pt idx="4635">
                  <c:v>44.3</c:v>
                </c:pt>
                <c:pt idx="4636">
                  <c:v>44.3</c:v>
                </c:pt>
                <c:pt idx="4637">
                  <c:v>44.3</c:v>
                </c:pt>
                <c:pt idx="4638">
                  <c:v>44.3</c:v>
                </c:pt>
                <c:pt idx="4639">
                  <c:v>44.3</c:v>
                </c:pt>
                <c:pt idx="4640">
                  <c:v>44.3</c:v>
                </c:pt>
                <c:pt idx="4641">
                  <c:v>44.3</c:v>
                </c:pt>
                <c:pt idx="4642">
                  <c:v>44.3</c:v>
                </c:pt>
                <c:pt idx="4643">
                  <c:v>44.3</c:v>
                </c:pt>
                <c:pt idx="4644">
                  <c:v>44.3</c:v>
                </c:pt>
                <c:pt idx="4645">
                  <c:v>44.3</c:v>
                </c:pt>
                <c:pt idx="4646">
                  <c:v>44.3</c:v>
                </c:pt>
                <c:pt idx="4647">
                  <c:v>44.3</c:v>
                </c:pt>
                <c:pt idx="4648">
                  <c:v>44.3</c:v>
                </c:pt>
                <c:pt idx="4649">
                  <c:v>44.3</c:v>
                </c:pt>
                <c:pt idx="4650">
                  <c:v>44.3</c:v>
                </c:pt>
                <c:pt idx="4651">
                  <c:v>44.3</c:v>
                </c:pt>
                <c:pt idx="4652">
                  <c:v>44.3</c:v>
                </c:pt>
                <c:pt idx="4653">
                  <c:v>44.3</c:v>
                </c:pt>
                <c:pt idx="4654">
                  <c:v>44.3</c:v>
                </c:pt>
                <c:pt idx="4655">
                  <c:v>44.3</c:v>
                </c:pt>
                <c:pt idx="4656">
                  <c:v>44.3</c:v>
                </c:pt>
                <c:pt idx="4657">
                  <c:v>44.3</c:v>
                </c:pt>
                <c:pt idx="4658">
                  <c:v>44.3</c:v>
                </c:pt>
                <c:pt idx="4659">
                  <c:v>44.3</c:v>
                </c:pt>
                <c:pt idx="4660">
                  <c:v>44.3</c:v>
                </c:pt>
                <c:pt idx="4661">
                  <c:v>44.3</c:v>
                </c:pt>
                <c:pt idx="4662">
                  <c:v>44.3</c:v>
                </c:pt>
                <c:pt idx="4663">
                  <c:v>44.3</c:v>
                </c:pt>
                <c:pt idx="4664">
                  <c:v>44.3</c:v>
                </c:pt>
                <c:pt idx="4665">
                  <c:v>44.3</c:v>
                </c:pt>
                <c:pt idx="4666">
                  <c:v>44.3</c:v>
                </c:pt>
                <c:pt idx="4667">
                  <c:v>44.3</c:v>
                </c:pt>
                <c:pt idx="4668">
                  <c:v>44.3</c:v>
                </c:pt>
                <c:pt idx="4669">
                  <c:v>44.3</c:v>
                </c:pt>
                <c:pt idx="4670">
                  <c:v>44.3</c:v>
                </c:pt>
                <c:pt idx="4671">
                  <c:v>44.3</c:v>
                </c:pt>
                <c:pt idx="4672">
                  <c:v>44.3</c:v>
                </c:pt>
                <c:pt idx="4673">
                  <c:v>44.3</c:v>
                </c:pt>
                <c:pt idx="4674">
                  <c:v>44.3</c:v>
                </c:pt>
                <c:pt idx="4675">
                  <c:v>44.3</c:v>
                </c:pt>
                <c:pt idx="4676">
                  <c:v>44.3</c:v>
                </c:pt>
                <c:pt idx="4677">
                  <c:v>44.3</c:v>
                </c:pt>
                <c:pt idx="4678">
                  <c:v>44.3</c:v>
                </c:pt>
                <c:pt idx="4679">
                  <c:v>44.3</c:v>
                </c:pt>
                <c:pt idx="4680">
                  <c:v>44.3</c:v>
                </c:pt>
                <c:pt idx="4681">
                  <c:v>44.3</c:v>
                </c:pt>
                <c:pt idx="4682">
                  <c:v>44.3</c:v>
                </c:pt>
                <c:pt idx="4683">
                  <c:v>44.3</c:v>
                </c:pt>
                <c:pt idx="4684">
                  <c:v>44.3</c:v>
                </c:pt>
                <c:pt idx="4685">
                  <c:v>44.3</c:v>
                </c:pt>
                <c:pt idx="4686">
                  <c:v>44.3</c:v>
                </c:pt>
                <c:pt idx="4687">
                  <c:v>44.3</c:v>
                </c:pt>
                <c:pt idx="4688">
                  <c:v>44.3</c:v>
                </c:pt>
                <c:pt idx="4689">
                  <c:v>44.3</c:v>
                </c:pt>
                <c:pt idx="4690">
                  <c:v>44.3</c:v>
                </c:pt>
                <c:pt idx="4691">
                  <c:v>44.3</c:v>
                </c:pt>
                <c:pt idx="4692">
                  <c:v>44.3</c:v>
                </c:pt>
                <c:pt idx="4693">
                  <c:v>44.3</c:v>
                </c:pt>
                <c:pt idx="4694">
                  <c:v>44.3</c:v>
                </c:pt>
                <c:pt idx="4695">
                  <c:v>44.3</c:v>
                </c:pt>
                <c:pt idx="4696">
                  <c:v>24.5</c:v>
                </c:pt>
                <c:pt idx="4697">
                  <c:v>24.5</c:v>
                </c:pt>
                <c:pt idx="4698">
                  <c:v>12.6</c:v>
                </c:pt>
                <c:pt idx="4699">
                  <c:v>12.6</c:v>
                </c:pt>
                <c:pt idx="4700">
                  <c:v>19.399999999999999</c:v>
                </c:pt>
                <c:pt idx="4701">
                  <c:v>19.399999999999999</c:v>
                </c:pt>
                <c:pt idx="4702">
                  <c:v>16.899999999999999</c:v>
                </c:pt>
                <c:pt idx="4703">
                  <c:v>16.899999999999999</c:v>
                </c:pt>
                <c:pt idx="4704">
                  <c:v>11.5</c:v>
                </c:pt>
                <c:pt idx="4705">
                  <c:v>11.5</c:v>
                </c:pt>
                <c:pt idx="4706">
                  <c:v>15.8</c:v>
                </c:pt>
                <c:pt idx="4707">
                  <c:v>20.9</c:v>
                </c:pt>
                <c:pt idx="4708">
                  <c:v>20.9</c:v>
                </c:pt>
                <c:pt idx="4709">
                  <c:v>15.1</c:v>
                </c:pt>
                <c:pt idx="4710">
                  <c:v>15.1</c:v>
                </c:pt>
                <c:pt idx="4711">
                  <c:v>25.2</c:v>
                </c:pt>
                <c:pt idx="4712">
                  <c:v>25.2</c:v>
                </c:pt>
                <c:pt idx="4713">
                  <c:v>26.3</c:v>
                </c:pt>
                <c:pt idx="4714">
                  <c:v>26.3</c:v>
                </c:pt>
                <c:pt idx="4715">
                  <c:v>29.5</c:v>
                </c:pt>
                <c:pt idx="4716">
                  <c:v>29.5</c:v>
                </c:pt>
                <c:pt idx="4717">
                  <c:v>18.399999999999999</c:v>
                </c:pt>
                <c:pt idx="4718">
                  <c:v>18.399999999999999</c:v>
                </c:pt>
                <c:pt idx="4719">
                  <c:v>27.7</c:v>
                </c:pt>
                <c:pt idx="4720">
                  <c:v>27.7</c:v>
                </c:pt>
                <c:pt idx="4721">
                  <c:v>26.6</c:v>
                </c:pt>
                <c:pt idx="4722">
                  <c:v>26.6</c:v>
                </c:pt>
                <c:pt idx="4723">
                  <c:v>29.2</c:v>
                </c:pt>
                <c:pt idx="4724">
                  <c:v>29.2</c:v>
                </c:pt>
                <c:pt idx="4725">
                  <c:v>17.600000000000001</c:v>
                </c:pt>
                <c:pt idx="4726">
                  <c:v>17.600000000000001</c:v>
                </c:pt>
                <c:pt idx="4727">
                  <c:v>34.9</c:v>
                </c:pt>
                <c:pt idx="4728">
                  <c:v>34.9</c:v>
                </c:pt>
                <c:pt idx="4729">
                  <c:v>43.9</c:v>
                </c:pt>
                <c:pt idx="4730">
                  <c:v>43.9</c:v>
                </c:pt>
                <c:pt idx="4731">
                  <c:v>43.9</c:v>
                </c:pt>
                <c:pt idx="4732">
                  <c:v>37.4</c:v>
                </c:pt>
                <c:pt idx="4733">
                  <c:v>37.4</c:v>
                </c:pt>
                <c:pt idx="4734">
                  <c:v>25.6</c:v>
                </c:pt>
                <c:pt idx="4735">
                  <c:v>25.6</c:v>
                </c:pt>
                <c:pt idx="4736">
                  <c:v>52.6</c:v>
                </c:pt>
                <c:pt idx="4737">
                  <c:v>52.6</c:v>
                </c:pt>
                <c:pt idx="4738">
                  <c:v>41.8</c:v>
                </c:pt>
                <c:pt idx="4739">
                  <c:v>41.8</c:v>
                </c:pt>
                <c:pt idx="4740">
                  <c:v>37.1</c:v>
                </c:pt>
                <c:pt idx="4741">
                  <c:v>37.1</c:v>
                </c:pt>
                <c:pt idx="4742">
                  <c:v>29.5</c:v>
                </c:pt>
                <c:pt idx="4743">
                  <c:v>29.5</c:v>
                </c:pt>
                <c:pt idx="4744">
                  <c:v>19.399999999999999</c:v>
                </c:pt>
                <c:pt idx="4745">
                  <c:v>19.399999999999999</c:v>
                </c:pt>
                <c:pt idx="4746">
                  <c:v>19.8</c:v>
                </c:pt>
                <c:pt idx="4747">
                  <c:v>19.8</c:v>
                </c:pt>
                <c:pt idx="4748">
                  <c:v>18</c:v>
                </c:pt>
                <c:pt idx="4749">
                  <c:v>18</c:v>
                </c:pt>
                <c:pt idx="4750">
                  <c:v>16.899999999999999</c:v>
                </c:pt>
                <c:pt idx="4751">
                  <c:v>16.899999999999999</c:v>
                </c:pt>
                <c:pt idx="4752">
                  <c:v>20.9</c:v>
                </c:pt>
                <c:pt idx="4753">
                  <c:v>20.9</c:v>
                </c:pt>
                <c:pt idx="4754">
                  <c:v>13</c:v>
                </c:pt>
                <c:pt idx="4755">
                  <c:v>13</c:v>
                </c:pt>
                <c:pt idx="4756">
                  <c:v>13</c:v>
                </c:pt>
                <c:pt idx="4757">
                  <c:v>13</c:v>
                </c:pt>
                <c:pt idx="4758">
                  <c:v>13</c:v>
                </c:pt>
                <c:pt idx="4759">
                  <c:v>13</c:v>
                </c:pt>
                <c:pt idx="4760">
                  <c:v>13</c:v>
                </c:pt>
                <c:pt idx="4761">
                  <c:v>13</c:v>
                </c:pt>
                <c:pt idx="4762">
                  <c:v>13</c:v>
                </c:pt>
                <c:pt idx="4763">
                  <c:v>13</c:v>
                </c:pt>
                <c:pt idx="4764">
                  <c:v>13</c:v>
                </c:pt>
                <c:pt idx="4765">
                  <c:v>13</c:v>
                </c:pt>
                <c:pt idx="4766">
                  <c:v>24.5</c:v>
                </c:pt>
                <c:pt idx="4767">
                  <c:v>25.2</c:v>
                </c:pt>
                <c:pt idx="4768">
                  <c:v>25.2</c:v>
                </c:pt>
                <c:pt idx="4769">
                  <c:v>25.2</c:v>
                </c:pt>
                <c:pt idx="4770">
                  <c:v>22.7</c:v>
                </c:pt>
                <c:pt idx="4771">
                  <c:v>22.7</c:v>
                </c:pt>
                <c:pt idx="4772">
                  <c:v>18.7</c:v>
                </c:pt>
                <c:pt idx="4773">
                  <c:v>18.7</c:v>
                </c:pt>
                <c:pt idx="4774">
                  <c:v>28.1</c:v>
                </c:pt>
                <c:pt idx="4775">
                  <c:v>28.1</c:v>
                </c:pt>
                <c:pt idx="4776">
                  <c:v>25.2</c:v>
                </c:pt>
                <c:pt idx="4777">
                  <c:v>25.2</c:v>
                </c:pt>
                <c:pt idx="4778">
                  <c:v>18.7</c:v>
                </c:pt>
                <c:pt idx="4779">
                  <c:v>18.7</c:v>
                </c:pt>
                <c:pt idx="4780">
                  <c:v>19.8</c:v>
                </c:pt>
                <c:pt idx="4781">
                  <c:v>19.8</c:v>
                </c:pt>
                <c:pt idx="4782">
                  <c:v>16.600000000000001</c:v>
                </c:pt>
                <c:pt idx="4783">
                  <c:v>16.600000000000001</c:v>
                </c:pt>
                <c:pt idx="4784">
                  <c:v>12.2</c:v>
                </c:pt>
                <c:pt idx="4785">
                  <c:v>12.2</c:v>
                </c:pt>
                <c:pt idx="4786">
                  <c:v>17.600000000000001</c:v>
                </c:pt>
                <c:pt idx="4787">
                  <c:v>17.600000000000001</c:v>
                </c:pt>
                <c:pt idx="4788">
                  <c:v>15.8</c:v>
                </c:pt>
                <c:pt idx="4789">
                  <c:v>15.8</c:v>
                </c:pt>
                <c:pt idx="4790">
                  <c:v>11.5</c:v>
                </c:pt>
                <c:pt idx="4791">
                  <c:v>11.5</c:v>
                </c:pt>
                <c:pt idx="4792">
                  <c:v>17.600000000000001</c:v>
                </c:pt>
                <c:pt idx="4793">
                  <c:v>17.600000000000001</c:v>
                </c:pt>
                <c:pt idx="4794">
                  <c:v>18</c:v>
                </c:pt>
                <c:pt idx="4795">
                  <c:v>18</c:v>
                </c:pt>
                <c:pt idx="4796">
                  <c:v>11.2</c:v>
                </c:pt>
                <c:pt idx="4797">
                  <c:v>11.2</c:v>
                </c:pt>
                <c:pt idx="4798">
                  <c:v>15.1</c:v>
                </c:pt>
                <c:pt idx="4799">
                  <c:v>15.1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45824"/>
        <c:axId val="207107712"/>
      </c:lineChart>
      <c:catAx>
        <c:axId val="234445824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207107712"/>
        <c:crosses val="autoZero"/>
        <c:auto val="1"/>
        <c:lblAlgn val="ctr"/>
        <c:lblOffset val="100"/>
        <c:noMultiLvlLbl val="0"/>
      </c:catAx>
      <c:valAx>
        <c:axId val="207107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4445824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5.2170672629029257E-3"/>
          <c:y val="3.9492285686511405E-2"/>
          <c:w val="8.9695425004473944E-2"/>
          <c:h val="6.3784526934133237E-2"/>
        </c:manualLayout>
      </c:layout>
      <c:overlay val="1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768</xdr:row>
      <xdr:rowOff>9524</xdr:rowOff>
    </xdr:from>
    <xdr:to>
      <xdr:col>22</xdr:col>
      <xdr:colOff>733425</xdr:colOff>
      <xdr:row>788</xdr:row>
      <xdr:rowOff>171449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791</xdr:row>
      <xdr:rowOff>9525</xdr:rowOff>
    </xdr:from>
    <xdr:to>
      <xdr:col>22</xdr:col>
      <xdr:colOff>733426</xdr:colOff>
      <xdr:row>811</xdr:row>
      <xdr:rowOff>171450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814</xdr:row>
      <xdr:rowOff>0</xdr:rowOff>
    </xdr:from>
    <xdr:to>
      <xdr:col>22</xdr:col>
      <xdr:colOff>733426</xdr:colOff>
      <xdr:row>834</xdr:row>
      <xdr:rowOff>161925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19049</xdr:colOff>
      <xdr:row>837</xdr:row>
      <xdr:rowOff>19050</xdr:rowOff>
    </xdr:from>
    <xdr:to>
      <xdr:col>23</xdr:col>
      <xdr:colOff>9525</xdr:colOff>
      <xdr:row>856</xdr:row>
      <xdr:rowOff>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teostanice/z&#225;znamy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únor"/>
      <sheetName val="březen"/>
      <sheetName val="duben"/>
      <sheetName val="květen"/>
      <sheetName val="červen"/>
      <sheetName val="červenec"/>
      <sheetName val="srpen"/>
      <sheetName val="září"/>
      <sheetName val="říjen"/>
      <sheetName val="listopad"/>
      <sheetName val="prosinec"/>
    </sheetNames>
    <sheetDataSet>
      <sheetData sheetId="0"/>
      <sheetData sheetId="1"/>
      <sheetData sheetId="2">
        <row r="1">
          <cell r="K1" t="str">
            <v>tlak (hPa)</v>
          </cell>
          <cell r="R1" t="str">
            <v>Srážky 24 hodin (mm)</v>
          </cell>
        </row>
        <row r="2">
          <cell r="I2">
            <v>-0.1</v>
          </cell>
          <cell r="K2">
            <v>1014.81</v>
          </cell>
          <cell r="Q2">
            <v>0</v>
          </cell>
        </row>
        <row r="3">
          <cell r="I3">
            <v>-0.6</v>
          </cell>
          <cell r="K3">
            <v>1013.94</v>
          </cell>
          <cell r="Q3">
            <v>0</v>
          </cell>
        </row>
        <row r="4">
          <cell r="I4">
            <v>-1.4</v>
          </cell>
          <cell r="K4">
            <v>1012.88</v>
          </cell>
          <cell r="Q4">
            <v>0</v>
          </cell>
        </row>
        <row r="5">
          <cell r="I5">
            <v>-0.2</v>
          </cell>
          <cell r="K5">
            <v>1012.25</v>
          </cell>
          <cell r="Q5">
            <v>0</v>
          </cell>
        </row>
        <row r="6">
          <cell r="I6">
            <v>-0.1</v>
          </cell>
          <cell r="K6">
            <v>1011.69</v>
          </cell>
          <cell r="Q6">
            <v>0</v>
          </cell>
        </row>
        <row r="7">
          <cell r="I7">
            <v>-0.1</v>
          </cell>
          <cell r="K7">
            <v>1011</v>
          </cell>
          <cell r="Q7">
            <v>0</v>
          </cell>
        </row>
        <row r="8">
          <cell r="I8">
            <v>-0.2</v>
          </cell>
          <cell r="K8">
            <v>1010.38</v>
          </cell>
          <cell r="Q8">
            <v>0</v>
          </cell>
        </row>
        <row r="9">
          <cell r="I9">
            <v>0.4</v>
          </cell>
          <cell r="K9">
            <v>1009.88</v>
          </cell>
          <cell r="Q9">
            <v>0</v>
          </cell>
        </row>
        <row r="10">
          <cell r="I10">
            <v>2</v>
          </cell>
          <cell r="K10">
            <v>1009.25</v>
          </cell>
          <cell r="Q10">
            <v>0</v>
          </cell>
        </row>
        <row r="11">
          <cell r="I11">
            <v>4.7</v>
          </cell>
          <cell r="K11">
            <v>1008.75</v>
          </cell>
          <cell r="Q11">
            <v>0</v>
          </cell>
        </row>
        <row r="12">
          <cell r="I12">
            <v>6.2</v>
          </cell>
          <cell r="K12">
            <v>1008.06</v>
          </cell>
          <cell r="Q12">
            <v>0</v>
          </cell>
        </row>
        <row r="13">
          <cell r="I13">
            <v>7.2</v>
          </cell>
          <cell r="K13">
            <v>1007.25</v>
          </cell>
          <cell r="Q13">
            <v>0</v>
          </cell>
        </row>
        <row r="14">
          <cell r="I14">
            <v>6.5</v>
          </cell>
          <cell r="K14">
            <v>1006.88</v>
          </cell>
          <cell r="Q14">
            <v>0</v>
          </cell>
        </row>
        <row r="15">
          <cell r="I15">
            <v>4.9000000000000004</v>
          </cell>
          <cell r="K15">
            <v>1006.31</v>
          </cell>
          <cell r="Q15">
            <v>0.70000000000000284</v>
          </cell>
        </row>
        <row r="16">
          <cell r="I16">
            <v>5.0999999999999996</v>
          </cell>
          <cell r="K16">
            <v>1006.31</v>
          </cell>
          <cell r="Q16">
            <v>0</v>
          </cell>
        </row>
        <row r="17">
          <cell r="I17">
            <v>5.7</v>
          </cell>
          <cell r="K17">
            <v>1006.38</v>
          </cell>
          <cell r="Q17">
            <v>1.4000000000000057</v>
          </cell>
        </row>
        <row r="18">
          <cell r="I18">
            <v>6.4</v>
          </cell>
          <cell r="K18">
            <v>1006.5</v>
          </cell>
          <cell r="Q18">
            <v>0</v>
          </cell>
        </row>
        <row r="19">
          <cell r="I19">
            <v>6.4</v>
          </cell>
          <cell r="K19">
            <v>1007.5</v>
          </cell>
          <cell r="Q19">
            <v>0</v>
          </cell>
        </row>
        <row r="20">
          <cell r="I20">
            <v>6.1</v>
          </cell>
          <cell r="K20">
            <v>1007.81</v>
          </cell>
          <cell r="Q20">
            <v>0</v>
          </cell>
        </row>
        <row r="21">
          <cell r="I21">
            <v>6.6</v>
          </cell>
          <cell r="K21">
            <v>1008.13</v>
          </cell>
          <cell r="Q21">
            <v>0</v>
          </cell>
        </row>
        <row r="22">
          <cell r="I22">
            <v>6.5</v>
          </cell>
          <cell r="K22">
            <v>1007.81</v>
          </cell>
          <cell r="Q22">
            <v>0</v>
          </cell>
        </row>
        <row r="23">
          <cell r="I23">
            <v>6.4</v>
          </cell>
          <cell r="K23">
            <v>1007</v>
          </cell>
          <cell r="Q23">
            <v>0</v>
          </cell>
        </row>
        <row r="24">
          <cell r="I24">
            <v>6.6</v>
          </cell>
          <cell r="K24">
            <v>1006.56</v>
          </cell>
          <cell r="Q24">
            <v>0</v>
          </cell>
        </row>
        <row r="25">
          <cell r="I25">
            <v>5.0999999999999996</v>
          </cell>
          <cell r="K25">
            <v>1006.06</v>
          </cell>
          <cell r="Q25">
            <v>0</v>
          </cell>
        </row>
        <row r="26">
          <cell r="I26">
            <v>6.7</v>
          </cell>
          <cell r="K26">
            <v>1004.88</v>
          </cell>
          <cell r="Q26">
            <v>0</v>
          </cell>
        </row>
        <row r="27">
          <cell r="I27">
            <v>7.3</v>
          </cell>
          <cell r="K27">
            <v>1004</v>
          </cell>
          <cell r="Q27">
            <v>0</v>
          </cell>
        </row>
        <row r="28">
          <cell r="I28">
            <v>6.3</v>
          </cell>
          <cell r="K28">
            <v>1003.06</v>
          </cell>
          <cell r="Q28">
            <v>0</v>
          </cell>
        </row>
        <row r="29">
          <cell r="I29">
            <v>6.8</v>
          </cell>
          <cell r="K29">
            <v>1001.56</v>
          </cell>
          <cell r="Q29">
            <v>0</v>
          </cell>
        </row>
        <row r="30">
          <cell r="I30">
            <v>5.9</v>
          </cell>
          <cell r="K30">
            <v>1000.75</v>
          </cell>
          <cell r="Q30">
            <v>0</v>
          </cell>
        </row>
        <row r="31">
          <cell r="I31">
            <v>7.9</v>
          </cell>
          <cell r="K31">
            <v>999.44</v>
          </cell>
          <cell r="Q31">
            <v>0</v>
          </cell>
        </row>
        <row r="32">
          <cell r="I32">
            <v>8.1</v>
          </cell>
          <cell r="K32">
            <v>998.75</v>
          </cell>
          <cell r="Q32">
            <v>0</v>
          </cell>
        </row>
        <row r="33">
          <cell r="I33">
            <v>7.3</v>
          </cell>
          <cell r="K33">
            <v>998.69</v>
          </cell>
          <cell r="Q33">
            <v>2.0999999999999943</v>
          </cell>
        </row>
        <row r="34">
          <cell r="I34">
            <v>8.1999999999999993</v>
          </cell>
          <cell r="K34">
            <v>999.06</v>
          </cell>
          <cell r="Q34">
            <v>0</v>
          </cell>
        </row>
        <row r="35">
          <cell r="I35">
            <v>8.9</v>
          </cell>
          <cell r="K35">
            <v>999.94</v>
          </cell>
          <cell r="Q35">
            <v>0</v>
          </cell>
        </row>
        <row r="36">
          <cell r="I36">
            <v>8.9</v>
          </cell>
          <cell r="K36">
            <v>999.38</v>
          </cell>
          <cell r="Q36">
            <v>0</v>
          </cell>
        </row>
        <row r="37">
          <cell r="I37">
            <v>8.9</v>
          </cell>
          <cell r="K37">
            <v>1001</v>
          </cell>
          <cell r="Q37">
            <v>0</v>
          </cell>
        </row>
        <row r="38">
          <cell r="I38">
            <v>9.1</v>
          </cell>
          <cell r="K38">
            <v>1001.19</v>
          </cell>
          <cell r="Q38">
            <v>0</v>
          </cell>
        </row>
        <row r="39">
          <cell r="I39">
            <v>9.8000000000000007</v>
          </cell>
          <cell r="K39">
            <v>1000.94</v>
          </cell>
          <cell r="Q39">
            <v>0</v>
          </cell>
        </row>
        <row r="40">
          <cell r="I40">
            <v>9.1999999999999993</v>
          </cell>
          <cell r="K40">
            <v>1001.5</v>
          </cell>
          <cell r="Q40">
            <v>0</v>
          </cell>
        </row>
        <row r="41">
          <cell r="I41">
            <v>9.1</v>
          </cell>
          <cell r="K41">
            <v>1002.31</v>
          </cell>
          <cell r="Q41">
            <v>0</v>
          </cell>
        </row>
        <row r="42">
          <cell r="I42">
            <v>8.8000000000000007</v>
          </cell>
          <cell r="K42">
            <v>1003.56</v>
          </cell>
          <cell r="Q42">
            <v>0</v>
          </cell>
        </row>
        <row r="43">
          <cell r="I43">
            <v>7.1</v>
          </cell>
          <cell r="K43">
            <v>1005.56</v>
          </cell>
          <cell r="Q43">
            <v>0</v>
          </cell>
        </row>
        <row r="44">
          <cell r="I44">
            <v>5.5</v>
          </cell>
          <cell r="K44">
            <v>1007.5</v>
          </cell>
          <cell r="Q44">
            <v>0</v>
          </cell>
        </row>
        <row r="45">
          <cell r="I45">
            <v>4.3</v>
          </cell>
          <cell r="K45">
            <v>1008.44</v>
          </cell>
          <cell r="Q45">
            <v>0</v>
          </cell>
        </row>
        <row r="46">
          <cell r="I46">
            <v>4.2</v>
          </cell>
          <cell r="K46">
            <v>1008.88</v>
          </cell>
          <cell r="Q46">
            <v>0</v>
          </cell>
        </row>
        <row r="47">
          <cell r="I47">
            <v>4.0999999999999996</v>
          </cell>
          <cell r="K47">
            <v>1009</v>
          </cell>
          <cell r="Q47">
            <v>0</v>
          </cell>
        </row>
        <row r="48">
          <cell r="I48">
            <v>4.8</v>
          </cell>
          <cell r="K48">
            <v>1008.63</v>
          </cell>
          <cell r="Q48">
            <v>0</v>
          </cell>
        </row>
        <row r="49">
          <cell r="I49">
            <v>5.7</v>
          </cell>
          <cell r="K49">
            <v>1008.44</v>
          </cell>
          <cell r="Q49">
            <v>0</v>
          </cell>
        </row>
        <row r="50">
          <cell r="I50">
            <v>3</v>
          </cell>
          <cell r="K50">
            <v>1010.44</v>
          </cell>
          <cell r="Q50">
            <v>1.4000000000000057</v>
          </cell>
        </row>
        <row r="51">
          <cell r="I51">
            <v>3.1</v>
          </cell>
          <cell r="K51">
            <v>1011.56</v>
          </cell>
          <cell r="Q51">
            <v>0</v>
          </cell>
        </row>
        <row r="52">
          <cell r="I52">
            <v>3.7</v>
          </cell>
          <cell r="K52">
            <v>1012.25</v>
          </cell>
          <cell r="Q52">
            <v>0</v>
          </cell>
        </row>
        <row r="53">
          <cell r="I53">
            <v>3.7</v>
          </cell>
          <cell r="K53">
            <v>1012.63</v>
          </cell>
          <cell r="Q53">
            <v>0</v>
          </cell>
        </row>
        <row r="54">
          <cell r="I54">
            <v>3.8</v>
          </cell>
          <cell r="K54">
            <v>1013.75</v>
          </cell>
          <cell r="Q54">
            <v>0</v>
          </cell>
        </row>
        <row r="55">
          <cell r="I55">
            <v>3.7</v>
          </cell>
          <cell r="K55">
            <v>1014.38</v>
          </cell>
          <cell r="Q55">
            <v>0</v>
          </cell>
        </row>
        <row r="56">
          <cell r="I56">
            <v>2.6</v>
          </cell>
          <cell r="K56">
            <v>1014.69</v>
          </cell>
          <cell r="Q56">
            <v>0</v>
          </cell>
        </row>
        <row r="57">
          <cell r="I57">
            <v>3.1</v>
          </cell>
          <cell r="K57">
            <v>1015.38</v>
          </cell>
          <cell r="Q57">
            <v>0</v>
          </cell>
        </row>
        <row r="58">
          <cell r="I58">
            <v>4.8</v>
          </cell>
          <cell r="K58">
            <v>1016.31</v>
          </cell>
          <cell r="Q58">
            <v>0</v>
          </cell>
        </row>
        <row r="59">
          <cell r="I59">
            <v>6.2</v>
          </cell>
          <cell r="K59">
            <v>1017.44</v>
          </cell>
          <cell r="Q59">
            <v>0</v>
          </cell>
        </row>
        <row r="60">
          <cell r="I60">
            <v>7.5</v>
          </cell>
          <cell r="K60">
            <v>1018.19</v>
          </cell>
          <cell r="Q60">
            <v>0</v>
          </cell>
        </row>
        <row r="61">
          <cell r="I61">
            <v>8.6</v>
          </cell>
          <cell r="K61">
            <v>1018.06</v>
          </cell>
          <cell r="Q61">
            <v>0</v>
          </cell>
        </row>
        <row r="62">
          <cell r="I62">
            <v>8.8000000000000007</v>
          </cell>
          <cell r="K62">
            <v>1017.63</v>
          </cell>
          <cell r="Q62">
            <v>0</v>
          </cell>
        </row>
        <row r="63">
          <cell r="I63">
            <v>9.1</v>
          </cell>
          <cell r="K63">
            <v>1017.19</v>
          </cell>
          <cell r="Q63">
            <v>0</v>
          </cell>
        </row>
        <row r="64">
          <cell r="I64">
            <v>8.9</v>
          </cell>
          <cell r="K64">
            <v>1016.69</v>
          </cell>
          <cell r="Q64">
            <v>0</v>
          </cell>
        </row>
        <row r="65">
          <cell r="I65">
            <v>9.1</v>
          </cell>
          <cell r="K65">
            <v>1016.94</v>
          </cell>
          <cell r="Q65">
            <v>0</v>
          </cell>
        </row>
        <row r="66">
          <cell r="I66">
            <v>8.5</v>
          </cell>
          <cell r="K66">
            <v>1016.88</v>
          </cell>
          <cell r="Q66">
            <v>0</v>
          </cell>
        </row>
        <row r="67">
          <cell r="I67">
            <v>7</v>
          </cell>
          <cell r="K67">
            <v>1017.13</v>
          </cell>
          <cell r="Q67">
            <v>0</v>
          </cell>
        </row>
        <row r="68">
          <cell r="I68">
            <v>6.1</v>
          </cell>
          <cell r="K68">
            <v>1018.06</v>
          </cell>
          <cell r="Q68">
            <v>0</v>
          </cell>
        </row>
        <row r="69">
          <cell r="I69">
            <v>6</v>
          </cell>
          <cell r="K69">
            <v>1018.31</v>
          </cell>
          <cell r="Q69">
            <v>0</v>
          </cell>
        </row>
        <row r="70">
          <cell r="I70">
            <v>6.1</v>
          </cell>
          <cell r="K70">
            <v>1017.81</v>
          </cell>
          <cell r="Q70">
            <v>0</v>
          </cell>
        </row>
        <row r="71">
          <cell r="I71">
            <v>5.9</v>
          </cell>
          <cell r="K71">
            <v>1017.44</v>
          </cell>
          <cell r="Q71">
            <v>0</v>
          </cell>
        </row>
        <row r="72">
          <cell r="I72">
            <v>6.5</v>
          </cell>
          <cell r="K72">
            <v>1016.63</v>
          </cell>
          <cell r="Q72">
            <v>0</v>
          </cell>
        </row>
        <row r="73">
          <cell r="I73">
            <v>6.5</v>
          </cell>
          <cell r="K73">
            <v>1015.56</v>
          </cell>
          <cell r="Q73">
            <v>0</v>
          </cell>
        </row>
        <row r="74">
          <cell r="I74">
            <v>5.8</v>
          </cell>
          <cell r="K74">
            <v>1015</v>
          </cell>
          <cell r="Q74">
            <v>0</v>
          </cell>
        </row>
        <row r="75">
          <cell r="I75">
            <v>6</v>
          </cell>
          <cell r="K75">
            <v>1014.56</v>
          </cell>
          <cell r="Q75">
            <v>0</v>
          </cell>
        </row>
        <row r="76">
          <cell r="I76">
            <v>5.6</v>
          </cell>
          <cell r="K76">
            <v>1014.56</v>
          </cell>
          <cell r="Q76">
            <v>0</v>
          </cell>
        </row>
        <row r="77">
          <cell r="I77">
            <v>4.4000000000000004</v>
          </cell>
          <cell r="K77">
            <v>1014.88</v>
          </cell>
          <cell r="Q77">
            <v>0</v>
          </cell>
        </row>
        <row r="78">
          <cell r="I78">
            <v>3.6</v>
          </cell>
          <cell r="K78">
            <v>1015.63</v>
          </cell>
          <cell r="Q78">
            <v>0.70000000000000284</v>
          </cell>
        </row>
        <row r="79">
          <cell r="I79">
            <v>3.5</v>
          </cell>
          <cell r="K79">
            <v>1016</v>
          </cell>
          <cell r="Q79">
            <v>0</v>
          </cell>
        </row>
        <row r="80">
          <cell r="I80">
            <v>3.1</v>
          </cell>
          <cell r="K80">
            <v>1017.31</v>
          </cell>
          <cell r="Q80">
            <v>0</v>
          </cell>
        </row>
        <row r="81">
          <cell r="I81">
            <v>3.4</v>
          </cell>
          <cell r="K81">
            <v>1017.88</v>
          </cell>
          <cell r="Q81">
            <v>0</v>
          </cell>
        </row>
        <row r="82">
          <cell r="I82">
            <v>5.2</v>
          </cell>
          <cell r="K82">
            <v>1018.69</v>
          </cell>
          <cell r="Q82">
            <v>0</v>
          </cell>
        </row>
        <row r="83">
          <cell r="I83">
            <v>5.9</v>
          </cell>
          <cell r="K83">
            <v>1019.88</v>
          </cell>
          <cell r="Q83">
            <v>0</v>
          </cell>
        </row>
        <row r="84">
          <cell r="I84">
            <v>6.5</v>
          </cell>
          <cell r="K84">
            <v>1020.81</v>
          </cell>
          <cell r="Q84">
            <v>0</v>
          </cell>
        </row>
        <row r="85">
          <cell r="I85">
            <v>6.5</v>
          </cell>
          <cell r="K85">
            <v>1020.75</v>
          </cell>
          <cell r="Q85">
            <v>0</v>
          </cell>
        </row>
        <row r="86">
          <cell r="I86">
            <v>7.9</v>
          </cell>
          <cell r="K86">
            <v>1020.56</v>
          </cell>
          <cell r="Q86">
            <v>0</v>
          </cell>
        </row>
        <row r="87">
          <cell r="I87">
            <v>8.6999999999999993</v>
          </cell>
          <cell r="K87">
            <v>1020.25</v>
          </cell>
          <cell r="Q87">
            <v>0</v>
          </cell>
        </row>
        <row r="88">
          <cell r="I88">
            <v>7.3</v>
          </cell>
          <cell r="K88">
            <v>1020.38</v>
          </cell>
          <cell r="Q88">
            <v>0</v>
          </cell>
        </row>
        <row r="89">
          <cell r="I89">
            <v>7.7</v>
          </cell>
          <cell r="K89">
            <v>1020.25</v>
          </cell>
          <cell r="Q89">
            <v>0</v>
          </cell>
        </row>
        <row r="90">
          <cell r="I90">
            <v>7</v>
          </cell>
          <cell r="K90">
            <v>1020.63</v>
          </cell>
          <cell r="Q90">
            <v>0</v>
          </cell>
        </row>
        <row r="91">
          <cell r="I91">
            <v>5.7</v>
          </cell>
          <cell r="K91">
            <v>1021.94</v>
          </cell>
          <cell r="Q91">
            <v>0</v>
          </cell>
        </row>
        <row r="92">
          <cell r="I92">
            <v>5.2</v>
          </cell>
          <cell r="K92">
            <v>1023.38</v>
          </cell>
          <cell r="Q92">
            <v>0</v>
          </cell>
        </row>
        <row r="93">
          <cell r="I93">
            <v>3.7</v>
          </cell>
          <cell r="K93">
            <v>1024.56</v>
          </cell>
          <cell r="Q93">
            <v>0</v>
          </cell>
        </row>
        <row r="94">
          <cell r="I94">
            <v>2.1</v>
          </cell>
          <cell r="K94">
            <v>1024.5</v>
          </cell>
          <cell r="Q94">
            <v>0</v>
          </cell>
        </row>
        <row r="95">
          <cell r="I95">
            <v>1.2</v>
          </cell>
          <cell r="K95">
            <v>1024.5</v>
          </cell>
          <cell r="Q95">
            <v>0</v>
          </cell>
        </row>
        <row r="96">
          <cell r="I96">
            <v>2.9</v>
          </cell>
          <cell r="K96">
            <v>1024.94</v>
          </cell>
          <cell r="Q96">
            <v>0</v>
          </cell>
        </row>
        <row r="97">
          <cell r="I97">
            <v>1.8</v>
          </cell>
          <cell r="K97">
            <v>1025.06</v>
          </cell>
          <cell r="Q97">
            <v>0</v>
          </cell>
        </row>
        <row r="98">
          <cell r="I98">
            <v>0.4</v>
          </cell>
          <cell r="K98">
            <v>1025.75</v>
          </cell>
          <cell r="Q98">
            <v>0</v>
          </cell>
        </row>
        <row r="99">
          <cell r="I99">
            <v>-0.1</v>
          </cell>
          <cell r="K99">
            <v>1026.1300000000001</v>
          </cell>
          <cell r="Q99">
            <v>0</v>
          </cell>
        </row>
        <row r="100">
          <cell r="I100">
            <v>-0.9</v>
          </cell>
          <cell r="K100">
            <v>1026.3800000000001</v>
          </cell>
          <cell r="Q100">
            <v>0</v>
          </cell>
        </row>
        <row r="101">
          <cell r="I101">
            <v>0.2</v>
          </cell>
          <cell r="K101">
            <v>1026.31</v>
          </cell>
          <cell r="Q101">
            <v>0</v>
          </cell>
        </row>
        <row r="102">
          <cell r="I102">
            <v>1.4</v>
          </cell>
          <cell r="K102">
            <v>1026.3800000000001</v>
          </cell>
          <cell r="Q102">
            <v>0</v>
          </cell>
        </row>
        <row r="103">
          <cell r="I103">
            <v>0.2</v>
          </cell>
          <cell r="K103">
            <v>1026.25</v>
          </cell>
          <cell r="Q103">
            <v>0</v>
          </cell>
        </row>
        <row r="104">
          <cell r="I104">
            <v>1.1000000000000001</v>
          </cell>
          <cell r="K104">
            <v>1026.1300000000001</v>
          </cell>
          <cell r="Q104">
            <v>0</v>
          </cell>
        </row>
        <row r="105">
          <cell r="I105">
            <v>1.4</v>
          </cell>
          <cell r="K105">
            <v>1026.19</v>
          </cell>
          <cell r="Q105">
            <v>0</v>
          </cell>
        </row>
        <row r="106">
          <cell r="I106">
            <v>3.5</v>
          </cell>
          <cell r="K106">
            <v>1026.6300000000001</v>
          </cell>
          <cell r="Q106">
            <v>0</v>
          </cell>
        </row>
        <row r="107">
          <cell r="I107">
            <v>4.2</v>
          </cell>
          <cell r="K107">
            <v>1027.31</v>
          </cell>
          <cell r="Q107">
            <v>0</v>
          </cell>
        </row>
        <row r="108">
          <cell r="I108">
            <v>5.0999999999999996</v>
          </cell>
          <cell r="K108">
            <v>1027.25</v>
          </cell>
          <cell r="Q108">
            <v>0</v>
          </cell>
        </row>
        <row r="109">
          <cell r="I109">
            <v>6.2</v>
          </cell>
          <cell r="K109">
            <v>1027.5</v>
          </cell>
          <cell r="Q109">
            <v>0</v>
          </cell>
        </row>
        <row r="110">
          <cell r="I110">
            <v>7.2</v>
          </cell>
          <cell r="K110">
            <v>1028.25</v>
          </cell>
          <cell r="Q110">
            <v>0</v>
          </cell>
        </row>
        <row r="111">
          <cell r="I111">
            <v>7.3</v>
          </cell>
          <cell r="K111">
            <v>1027.44</v>
          </cell>
          <cell r="Q111">
            <v>0</v>
          </cell>
        </row>
        <row r="112">
          <cell r="I112">
            <v>7.2</v>
          </cell>
          <cell r="K112">
            <v>1025.8800000000001</v>
          </cell>
          <cell r="Q112">
            <v>0</v>
          </cell>
        </row>
        <row r="113">
          <cell r="I113">
            <v>6.8</v>
          </cell>
          <cell r="K113">
            <v>1026.81</v>
          </cell>
          <cell r="Q113">
            <v>0</v>
          </cell>
        </row>
        <row r="114">
          <cell r="I114">
            <v>6</v>
          </cell>
          <cell r="K114">
            <v>1028.06</v>
          </cell>
          <cell r="Q114">
            <v>0</v>
          </cell>
        </row>
        <row r="115">
          <cell r="I115">
            <v>5.2</v>
          </cell>
          <cell r="K115">
            <v>1028.56</v>
          </cell>
          <cell r="Q115">
            <v>0</v>
          </cell>
        </row>
        <row r="116">
          <cell r="I116">
            <v>4</v>
          </cell>
          <cell r="K116">
            <v>1029.56</v>
          </cell>
          <cell r="Q116">
            <v>0</v>
          </cell>
        </row>
        <row r="117">
          <cell r="I117">
            <v>3.7</v>
          </cell>
          <cell r="K117">
            <v>1030.06</v>
          </cell>
          <cell r="Q117">
            <v>0</v>
          </cell>
        </row>
        <row r="118">
          <cell r="I118">
            <v>2.5</v>
          </cell>
          <cell r="K118">
            <v>1030.3800000000001</v>
          </cell>
          <cell r="Q118">
            <v>0</v>
          </cell>
        </row>
        <row r="119">
          <cell r="I119">
            <v>2.5</v>
          </cell>
          <cell r="K119">
            <v>1031.1300000000001</v>
          </cell>
          <cell r="Q119">
            <v>0</v>
          </cell>
        </row>
        <row r="120">
          <cell r="I120">
            <v>3.4</v>
          </cell>
          <cell r="K120">
            <v>1032</v>
          </cell>
          <cell r="Q120">
            <v>0</v>
          </cell>
        </row>
        <row r="121">
          <cell r="I121">
            <v>2.6</v>
          </cell>
          <cell r="K121">
            <v>1031.75</v>
          </cell>
          <cell r="Q121">
            <v>0</v>
          </cell>
        </row>
        <row r="122">
          <cell r="I122">
            <v>2.8</v>
          </cell>
          <cell r="K122">
            <v>1031.56</v>
          </cell>
          <cell r="Q122">
            <v>0</v>
          </cell>
        </row>
        <row r="123">
          <cell r="I123">
            <v>1.9</v>
          </cell>
          <cell r="K123">
            <v>1031.3800000000001</v>
          </cell>
          <cell r="Q123">
            <v>0</v>
          </cell>
        </row>
        <row r="124">
          <cell r="I124">
            <v>2.8</v>
          </cell>
          <cell r="K124">
            <v>1031.6300000000001</v>
          </cell>
          <cell r="Q124">
            <v>0</v>
          </cell>
        </row>
        <row r="125">
          <cell r="I125">
            <v>3</v>
          </cell>
          <cell r="K125">
            <v>1031.44</v>
          </cell>
          <cell r="Q125">
            <v>0</v>
          </cell>
        </row>
        <row r="126">
          <cell r="I126">
            <v>2.4</v>
          </cell>
          <cell r="K126">
            <v>1031.44</v>
          </cell>
          <cell r="Q126">
            <v>0</v>
          </cell>
        </row>
        <row r="127">
          <cell r="I127">
            <v>0</v>
          </cell>
          <cell r="K127">
            <v>1031.31</v>
          </cell>
          <cell r="Q127">
            <v>0</v>
          </cell>
        </row>
        <row r="128">
          <cell r="I128">
            <v>-0.2</v>
          </cell>
          <cell r="K128">
            <v>1031.3800000000001</v>
          </cell>
          <cell r="Q128">
            <v>0</v>
          </cell>
        </row>
        <row r="129">
          <cell r="I129">
            <v>1.2</v>
          </cell>
          <cell r="K129">
            <v>1031.75</v>
          </cell>
          <cell r="Q129">
            <v>0</v>
          </cell>
        </row>
        <row r="130">
          <cell r="I130">
            <v>3.8</v>
          </cell>
          <cell r="K130">
            <v>1032.19</v>
          </cell>
          <cell r="Q130">
            <v>0</v>
          </cell>
        </row>
        <row r="131">
          <cell r="I131">
            <v>6.3</v>
          </cell>
          <cell r="K131">
            <v>1032.81</v>
          </cell>
          <cell r="Q131">
            <v>0</v>
          </cell>
        </row>
        <row r="132">
          <cell r="I132">
            <v>8.4</v>
          </cell>
          <cell r="K132">
            <v>1033.5</v>
          </cell>
          <cell r="Q132">
            <v>0</v>
          </cell>
        </row>
        <row r="133">
          <cell r="I133">
            <v>8.5</v>
          </cell>
          <cell r="K133">
            <v>1033.06</v>
          </cell>
          <cell r="Q133">
            <v>0</v>
          </cell>
        </row>
        <row r="134">
          <cell r="I134">
            <v>7.9</v>
          </cell>
          <cell r="K134">
            <v>1032.44</v>
          </cell>
          <cell r="Q134">
            <v>0</v>
          </cell>
        </row>
        <row r="135">
          <cell r="I135">
            <v>8.6</v>
          </cell>
          <cell r="K135">
            <v>1031.8800000000001</v>
          </cell>
          <cell r="Q135">
            <v>0</v>
          </cell>
        </row>
        <row r="136">
          <cell r="I136">
            <v>7.9</v>
          </cell>
          <cell r="K136">
            <v>1031.3800000000001</v>
          </cell>
          <cell r="Q136">
            <v>0</v>
          </cell>
        </row>
        <row r="137">
          <cell r="I137">
            <v>7.6</v>
          </cell>
          <cell r="K137">
            <v>1030.81</v>
          </cell>
          <cell r="Q137">
            <v>0</v>
          </cell>
        </row>
        <row r="138">
          <cell r="I138">
            <v>7.2</v>
          </cell>
          <cell r="K138">
            <v>1030.6300000000001</v>
          </cell>
          <cell r="Q138">
            <v>0</v>
          </cell>
        </row>
        <row r="139">
          <cell r="I139">
            <v>6.9</v>
          </cell>
          <cell r="K139">
            <v>1031.44</v>
          </cell>
          <cell r="Q139">
            <v>0</v>
          </cell>
        </row>
        <row r="140">
          <cell r="I140">
            <v>6.3</v>
          </cell>
          <cell r="K140">
            <v>1032.25</v>
          </cell>
          <cell r="Q140">
            <v>0</v>
          </cell>
        </row>
        <row r="141">
          <cell r="I141">
            <v>5.7</v>
          </cell>
          <cell r="K141">
            <v>1032.81</v>
          </cell>
          <cell r="Q141">
            <v>0</v>
          </cell>
        </row>
        <row r="142">
          <cell r="I142">
            <v>6</v>
          </cell>
          <cell r="K142">
            <v>1032.8800000000001</v>
          </cell>
          <cell r="Q142">
            <v>0</v>
          </cell>
        </row>
        <row r="143">
          <cell r="I143">
            <v>5.9</v>
          </cell>
          <cell r="K143">
            <v>1032.69</v>
          </cell>
          <cell r="Q143">
            <v>0</v>
          </cell>
        </row>
        <row r="144">
          <cell r="I144">
            <v>5.6</v>
          </cell>
          <cell r="K144">
            <v>1032.69</v>
          </cell>
          <cell r="Q144">
            <v>0</v>
          </cell>
        </row>
        <row r="145">
          <cell r="I145">
            <v>5.0999999999999996</v>
          </cell>
          <cell r="K145">
            <v>1031.94</v>
          </cell>
          <cell r="Q145">
            <v>0</v>
          </cell>
        </row>
        <row r="146">
          <cell r="I146">
            <v>4.8</v>
          </cell>
          <cell r="K146">
            <v>1031.44</v>
          </cell>
          <cell r="Q146">
            <v>0</v>
          </cell>
        </row>
        <row r="147">
          <cell r="I147">
            <v>4.5999999999999996</v>
          </cell>
          <cell r="K147">
            <v>1031.81</v>
          </cell>
          <cell r="Q147">
            <v>0</v>
          </cell>
        </row>
        <row r="148">
          <cell r="I148">
            <v>4.3</v>
          </cell>
          <cell r="K148">
            <v>1031.75</v>
          </cell>
          <cell r="Q148">
            <v>0</v>
          </cell>
        </row>
        <row r="149">
          <cell r="I149">
            <v>4.4000000000000004</v>
          </cell>
          <cell r="K149">
            <v>1031</v>
          </cell>
          <cell r="Q149">
            <v>0</v>
          </cell>
        </row>
        <row r="150">
          <cell r="I150">
            <v>3.8</v>
          </cell>
          <cell r="K150">
            <v>1031.25</v>
          </cell>
          <cell r="Q150">
            <v>0</v>
          </cell>
        </row>
        <row r="151">
          <cell r="I151">
            <v>4.5999999999999996</v>
          </cell>
          <cell r="K151">
            <v>1030.94</v>
          </cell>
          <cell r="Q151">
            <v>0</v>
          </cell>
        </row>
        <row r="152">
          <cell r="I152">
            <v>3.8</v>
          </cell>
          <cell r="K152">
            <v>1031.19</v>
          </cell>
          <cell r="Q152">
            <v>0</v>
          </cell>
        </row>
        <row r="153">
          <cell r="I153">
            <v>4.8</v>
          </cell>
          <cell r="K153">
            <v>1030.56</v>
          </cell>
          <cell r="Q153">
            <v>0</v>
          </cell>
        </row>
        <row r="154">
          <cell r="I154">
            <v>6.6</v>
          </cell>
          <cell r="K154">
            <v>1030.81</v>
          </cell>
          <cell r="Q154">
            <v>0</v>
          </cell>
        </row>
        <row r="155">
          <cell r="I155">
            <v>8.5</v>
          </cell>
          <cell r="K155">
            <v>1031.56</v>
          </cell>
          <cell r="Q155">
            <v>0</v>
          </cell>
        </row>
        <row r="156">
          <cell r="I156">
            <v>9.8000000000000007</v>
          </cell>
          <cell r="K156">
            <v>1031.94</v>
          </cell>
          <cell r="Q156">
            <v>0</v>
          </cell>
        </row>
        <row r="157">
          <cell r="I157">
            <v>11.2</v>
          </cell>
          <cell r="K157">
            <v>1031.81</v>
          </cell>
          <cell r="Q157">
            <v>0</v>
          </cell>
        </row>
        <row r="158">
          <cell r="I158">
            <v>11</v>
          </cell>
          <cell r="K158">
            <v>1031</v>
          </cell>
          <cell r="Q158">
            <v>0</v>
          </cell>
        </row>
        <row r="159">
          <cell r="I159">
            <v>12.4</v>
          </cell>
          <cell r="K159">
            <v>1030.8800000000001</v>
          </cell>
          <cell r="Q159">
            <v>0</v>
          </cell>
        </row>
        <row r="160">
          <cell r="I160">
            <v>12</v>
          </cell>
          <cell r="K160">
            <v>1029.6300000000001</v>
          </cell>
          <cell r="Q160">
            <v>0</v>
          </cell>
        </row>
        <row r="161">
          <cell r="I161">
            <v>11.7</v>
          </cell>
          <cell r="K161">
            <v>1029.19</v>
          </cell>
          <cell r="Q161">
            <v>0</v>
          </cell>
        </row>
        <row r="162">
          <cell r="I162">
            <v>11.2</v>
          </cell>
          <cell r="K162">
            <v>1028.8800000000001</v>
          </cell>
          <cell r="Q162">
            <v>0</v>
          </cell>
        </row>
        <row r="163">
          <cell r="I163">
            <v>10.199999999999999</v>
          </cell>
          <cell r="K163">
            <v>1028.94</v>
          </cell>
          <cell r="Q163">
            <v>0</v>
          </cell>
        </row>
        <row r="164">
          <cell r="I164">
            <v>5.5</v>
          </cell>
          <cell r="K164">
            <v>1028.75</v>
          </cell>
          <cell r="Q164">
            <v>0</v>
          </cell>
        </row>
        <row r="165">
          <cell r="I165">
            <v>4.3</v>
          </cell>
          <cell r="K165">
            <v>1028.3800000000001</v>
          </cell>
          <cell r="Q165">
            <v>0</v>
          </cell>
        </row>
        <row r="166">
          <cell r="I166">
            <v>3.1</v>
          </cell>
          <cell r="K166">
            <v>1028.31</v>
          </cell>
          <cell r="Q166">
            <v>0</v>
          </cell>
        </row>
        <row r="167">
          <cell r="I167">
            <v>2.1</v>
          </cell>
          <cell r="K167">
            <v>1028.1300000000001</v>
          </cell>
          <cell r="Q167">
            <v>0</v>
          </cell>
        </row>
        <row r="168">
          <cell r="I168">
            <v>1.5</v>
          </cell>
          <cell r="K168">
            <v>1028.1300000000001</v>
          </cell>
          <cell r="Q168">
            <v>0</v>
          </cell>
        </row>
        <row r="169">
          <cell r="I169">
            <v>1</v>
          </cell>
          <cell r="K169">
            <v>1027.8800000000001</v>
          </cell>
          <cell r="Q169">
            <v>0</v>
          </cell>
        </row>
        <row r="170">
          <cell r="I170">
            <v>1.8</v>
          </cell>
          <cell r="K170">
            <v>1027.56</v>
          </cell>
          <cell r="Q170">
            <v>0</v>
          </cell>
        </row>
        <row r="171">
          <cell r="I171">
            <v>1.2</v>
          </cell>
          <cell r="K171">
            <v>1027.3800000000001</v>
          </cell>
          <cell r="Q171">
            <v>0</v>
          </cell>
        </row>
        <row r="172">
          <cell r="I172">
            <v>1.4</v>
          </cell>
          <cell r="K172">
            <v>1027</v>
          </cell>
          <cell r="Q172">
            <v>0</v>
          </cell>
        </row>
        <row r="173">
          <cell r="I173">
            <v>1.7</v>
          </cell>
          <cell r="K173">
            <v>1026.81</v>
          </cell>
          <cell r="Q173">
            <v>0</v>
          </cell>
        </row>
        <row r="174">
          <cell r="I174">
            <v>1.5</v>
          </cell>
          <cell r="K174">
            <v>1026.94</v>
          </cell>
          <cell r="Q174">
            <v>0</v>
          </cell>
        </row>
        <row r="175">
          <cell r="I175">
            <v>-0.1</v>
          </cell>
          <cell r="K175">
            <v>1026.3800000000001</v>
          </cell>
          <cell r="Q175">
            <v>0</v>
          </cell>
        </row>
        <row r="176">
          <cell r="I176">
            <v>1.2</v>
          </cell>
          <cell r="K176">
            <v>1026.81</v>
          </cell>
          <cell r="Q176">
            <v>0</v>
          </cell>
        </row>
        <row r="177">
          <cell r="I177">
            <v>2</v>
          </cell>
          <cell r="K177">
            <v>1026.44</v>
          </cell>
          <cell r="Q177">
            <v>0</v>
          </cell>
        </row>
        <row r="178">
          <cell r="I178">
            <v>4.0999999999999996</v>
          </cell>
          <cell r="K178">
            <v>1026.1300000000001</v>
          </cell>
          <cell r="Q178">
            <v>0</v>
          </cell>
        </row>
        <row r="179">
          <cell r="I179">
            <v>6.6</v>
          </cell>
          <cell r="K179">
            <v>1026.6300000000001</v>
          </cell>
          <cell r="Q179">
            <v>0</v>
          </cell>
        </row>
        <row r="180">
          <cell r="I180">
            <v>9.9</v>
          </cell>
          <cell r="K180">
            <v>1027.1300000000001</v>
          </cell>
          <cell r="Q180">
            <v>0</v>
          </cell>
        </row>
        <row r="181">
          <cell r="I181">
            <v>11.1</v>
          </cell>
          <cell r="K181">
            <v>1026.3800000000001</v>
          </cell>
          <cell r="Q181">
            <v>0</v>
          </cell>
        </row>
        <row r="182">
          <cell r="I182">
            <v>12.8</v>
          </cell>
          <cell r="K182">
            <v>1025.81</v>
          </cell>
          <cell r="Q182">
            <v>0</v>
          </cell>
        </row>
        <row r="183">
          <cell r="I183">
            <v>13.5</v>
          </cell>
          <cell r="K183">
            <v>1025.1300000000001</v>
          </cell>
          <cell r="Q183">
            <v>0</v>
          </cell>
        </row>
        <row r="184">
          <cell r="I184">
            <v>14.3</v>
          </cell>
          <cell r="K184">
            <v>1022.88</v>
          </cell>
          <cell r="Q184">
            <v>0</v>
          </cell>
        </row>
        <row r="185">
          <cell r="I185">
            <v>14.2</v>
          </cell>
          <cell r="K185">
            <v>1021.44</v>
          </cell>
          <cell r="Q185">
            <v>0</v>
          </cell>
        </row>
        <row r="186">
          <cell r="I186">
            <v>13.9</v>
          </cell>
          <cell r="K186">
            <v>1021.88</v>
          </cell>
          <cell r="Q186">
            <v>0</v>
          </cell>
        </row>
        <row r="187">
          <cell r="I187">
            <v>12.3</v>
          </cell>
          <cell r="K187">
            <v>1022.19</v>
          </cell>
          <cell r="Q187">
            <v>0</v>
          </cell>
        </row>
        <row r="188">
          <cell r="I188">
            <v>10.4</v>
          </cell>
          <cell r="K188">
            <v>1022.69</v>
          </cell>
          <cell r="Q188">
            <v>0</v>
          </cell>
        </row>
        <row r="189">
          <cell r="I189">
            <v>8.6999999999999993</v>
          </cell>
          <cell r="K189">
            <v>1023.13</v>
          </cell>
          <cell r="Q189">
            <v>0</v>
          </cell>
        </row>
        <row r="190">
          <cell r="I190">
            <v>7.9</v>
          </cell>
          <cell r="K190">
            <v>1023.19</v>
          </cell>
          <cell r="Q190">
            <v>0</v>
          </cell>
        </row>
        <row r="191">
          <cell r="I191">
            <v>7.2</v>
          </cell>
          <cell r="K191">
            <v>1023.38</v>
          </cell>
          <cell r="Q191">
            <v>0</v>
          </cell>
        </row>
        <row r="192">
          <cell r="I192">
            <v>5.9</v>
          </cell>
          <cell r="K192">
            <v>1022.94</v>
          </cell>
          <cell r="Q192">
            <v>0</v>
          </cell>
        </row>
        <row r="193">
          <cell r="I193">
            <v>5.3</v>
          </cell>
          <cell r="K193">
            <v>1022.81</v>
          </cell>
          <cell r="Q193">
            <v>0</v>
          </cell>
        </row>
        <row r="194">
          <cell r="I194">
            <v>4.4000000000000004</v>
          </cell>
          <cell r="K194">
            <v>1022.94</v>
          </cell>
          <cell r="Q194">
            <v>0</v>
          </cell>
        </row>
        <row r="195">
          <cell r="I195">
            <v>3.8</v>
          </cell>
          <cell r="K195">
            <v>1022.81</v>
          </cell>
          <cell r="Q195">
            <v>0</v>
          </cell>
        </row>
        <row r="196">
          <cell r="I196">
            <v>2.9</v>
          </cell>
          <cell r="K196">
            <v>1022.56</v>
          </cell>
          <cell r="Q196">
            <v>0</v>
          </cell>
        </row>
        <row r="197">
          <cell r="I197">
            <v>1.4</v>
          </cell>
          <cell r="K197">
            <v>1022.63</v>
          </cell>
          <cell r="Q197">
            <v>0</v>
          </cell>
        </row>
        <row r="198">
          <cell r="I198">
            <v>1.3</v>
          </cell>
          <cell r="K198">
            <v>1022.63</v>
          </cell>
          <cell r="Q198">
            <v>0</v>
          </cell>
        </row>
        <row r="199">
          <cell r="I199">
            <v>0.3</v>
          </cell>
          <cell r="K199">
            <v>1022.69</v>
          </cell>
          <cell r="Q199">
            <v>0</v>
          </cell>
        </row>
        <row r="200">
          <cell r="I200">
            <v>0.5</v>
          </cell>
          <cell r="K200">
            <v>1022.56</v>
          </cell>
          <cell r="Q200">
            <v>0</v>
          </cell>
        </row>
        <row r="201">
          <cell r="I201">
            <v>1.8</v>
          </cell>
          <cell r="K201">
            <v>1023.38</v>
          </cell>
          <cell r="Q201">
            <v>0</v>
          </cell>
        </row>
        <row r="202">
          <cell r="I202">
            <v>2.6</v>
          </cell>
          <cell r="K202">
            <v>1023.5</v>
          </cell>
          <cell r="Q202">
            <v>0</v>
          </cell>
        </row>
        <row r="203">
          <cell r="I203">
            <v>5.6</v>
          </cell>
          <cell r="K203">
            <v>1024.06</v>
          </cell>
          <cell r="Q203">
            <v>0</v>
          </cell>
        </row>
        <row r="204">
          <cell r="I204">
            <v>7.7</v>
          </cell>
          <cell r="K204">
            <v>1024.56</v>
          </cell>
          <cell r="Q204">
            <v>0</v>
          </cell>
        </row>
        <row r="205">
          <cell r="I205">
            <v>10.1</v>
          </cell>
          <cell r="K205">
            <v>1024.3800000000001</v>
          </cell>
          <cell r="Q205">
            <v>0</v>
          </cell>
        </row>
        <row r="206">
          <cell r="I206">
            <v>11.5</v>
          </cell>
          <cell r="K206">
            <v>1023.44</v>
          </cell>
          <cell r="Q206">
            <v>0</v>
          </cell>
        </row>
        <row r="207">
          <cell r="I207">
            <v>12.1</v>
          </cell>
          <cell r="K207">
            <v>1023.25</v>
          </cell>
          <cell r="Q207">
            <v>0</v>
          </cell>
        </row>
        <row r="208">
          <cell r="I208">
            <v>12.1</v>
          </cell>
          <cell r="K208">
            <v>1022.75</v>
          </cell>
          <cell r="Q208">
            <v>0</v>
          </cell>
        </row>
        <row r="209">
          <cell r="I209">
            <v>11.9</v>
          </cell>
          <cell r="K209">
            <v>1022.88</v>
          </cell>
          <cell r="Q209">
            <v>0</v>
          </cell>
        </row>
        <row r="210">
          <cell r="I210">
            <v>11.7</v>
          </cell>
          <cell r="K210">
            <v>1022.5</v>
          </cell>
          <cell r="Q210">
            <v>0</v>
          </cell>
        </row>
        <row r="211">
          <cell r="I211">
            <v>10.3</v>
          </cell>
          <cell r="K211">
            <v>1022.94</v>
          </cell>
          <cell r="Q211">
            <v>0</v>
          </cell>
        </row>
        <row r="212">
          <cell r="I212">
            <v>6.2</v>
          </cell>
          <cell r="K212">
            <v>1023.13</v>
          </cell>
          <cell r="Q212">
            <v>0</v>
          </cell>
        </row>
        <row r="213">
          <cell r="I213">
            <v>4</v>
          </cell>
          <cell r="K213">
            <v>1023.56</v>
          </cell>
          <cell r="Q213">
            <v>0</v>
          </cell>
        </row>
        <row r="214">
          <cell r="I214">
            <v>2.7</v>
          </cell>
          <cell r="K214">
            <v>1023.81</v>
          </cell>
          <cell r="Q214">
            <v>0</v>
          </cell>
        </row>
        <row r="215">
          <cell r="I215">
            <v>4.2</v>
          </cell>
          <cell r="K215">
            <v>1024.1300000000001</v>
          </cell>
          <cell r="Q215">
            <v>0</v>
          </cell>
        </row>
        <row r="216">
          <cell r="I216">
            <v>2.7</v>
          </cell>
          <cell r="K216">
            <v>1024.25</v>
          </cell>
          <cell r="Q216">
            <v>0</v>
          </cell>
        </row>
        <row r="217">
          <cell r="I217">
            <v>2.9</v>
          </cell>
          <cell r="K217">
            <v>1023.88</v>
          </cell>
          <cell r="Q217">
            <v>0</v>
          </cell>
        </row>
        <row r="218">
          <cell r="I218">
            <v>1.8</v>
          </cell>
          <cell r="K218">
            <v>1023.5</v>
          </cell>
          <cell r="Q218">
            <v>0</v>
          </cell>
        </row>
        <row r="219">
          <cell r="I219">
            <v>0.2</v>
          </cell>
          <cell r="K219">
            <v>1023.5</v>
          </cell>
          <cell r="Q219">
            <v>0</v>
          </cell>
        </row>
        <row r="220">
          <cell r="I220">
            <v>-0.5</v>
          </cell>
          <cell r="K220">
            <v>1023.19</v>
          </cell>
          <cell r="Q220">
            <v>0</v>
          </cell>
        </row>
        <row r="221">
          <cell r="I221">
            <v>-1.4</v>
          </cell>
          <cell r="K221">
            <v>1022.63</v>
          </cell>
          <cell r="Q221">
            <v>0</v>
          </cell>
        </row>
        <row r="222">
          <cell r="I222">
            <v>-2</v>
          </cell>
          <cell r="K222">
            <v>1022.5</v>
          </cell>
          <cell r="Q222">
            <v>0</v>
          </cell>
        </row>
        <row r="223">
          <cell r="I223">
            <v>-2.6</v>
          </cell>
          <cell r="K223">
            <v>1022.56</v>
          </cell>
          <cell r="Q223">
            <v>0</v>
          </cell>
        </row>
        <row r="224">
          <cell r="I224">
            <v>-1.6</v>
          </cell>
          <cell r="K224">
            <v>1022.5</v>
          </cell>
          <cell r="Q224">
            <v>0</v>
          </cell>
        </row>
        <row r="225">
          <cell r="I225">
            <v>0.2</v>
          </cell>
          <cell r="K225">
            <v>1022.69</v>
          </cell>
          <cell r="Q225">
            <v>0</v>
          </cell>
        </row>
        <row r="226">
          <cell r="I226">
            <v>4.0999999999999996</v>
          </cell>
          <cell r="K226">
            <v>1023.5</v>
          </cell>
          <cell r="Q226">
            <v>0</v>
          </cell>
        </row>
        <row r="227">
          <cell r="I227">
            <v>5.7</v>
          </cell>
          <cell r="K227">
            <v>1023.69</v>
          </cell>
          <cell r="Q227">
            <v>0</v>
          </cell>
        </row>
        <row r="228">
          <cell r="I228">
            <v>7.7</v>
          </cell>
          <cell r="K228">
            <v>1023.63</v>
          </cell>
          <cell r="Q228">
            <v>0</v>
          </cell>
        </row>
        <row r="229">
          <cell r="I229">
            <v>11.1</v>
          </cell>
          <cell r="K229">
            <v>1022.69</v>
          </cell>
          <cell r="Q229">
            <v>0</v>
          </cell>
        </row>
        <row r="230">
          <cell r="I230">
            <v>12</v>
          </cell>
          <cell r="K230">
            <v>1021.81</v>
          </cell>
          <cell r="Q230">
            <v>0</v>
          </cell>
        </row>
        <row r="231">
          <cell r="I231">
            <v>13.8</v>
          </cell>
          <cell r="K231">
            <v>1020.69</v>
          </cell>
          <cell r="Q231">
            <v>0</v>
          </cell>
        </row>
        <row r="232">
          <cell r="I232">
            <v>13.8</v>
          </cell>
          <cell r="K232">
            <v>1019.94</v>
          </cell>
          <cell r="Q232">
            <v>0</v>
          </cell>
        </row>
        <row r="233">
          <cell r="I233">
            <v>13.7</v>
          </cell>
          <cell r="K233">
            <v>1019.44</v>
          </cell>
          <cell r="Q233">
            <v>0</v>
          </cell>
        </row>
        <row r="234">
          <cell r="I234">
            <v>12</v>
          </cell>
          <cell r="K234">
            <v>1019.5</v>
          </cell>
          <cell r="Q234">
            <v>0</v>
          </cell>
        </row>
        <row r="235">
          <cell r="I235">
            <v>9.4</v>
          </cell>
          <cell r="K235">
            <v>1019.63</v>
          </cell>
          <cell r="Q235">
            <v>0</v>
          </cell>
        </row>
        <row r="236">
          <cell r="I236">
            <v>7.3</v>
          </cell>
          <cell r="K236">
            <v>1019.81</v>
          </cell>
          <cell r="Q236">
            <v>0</v>
          </cell>
        </row>
        <row r="237">
          <cell r="I237">
            <v>6.3</v>
          </cell>
          <cell r="K237">
            <v>1020.25</v>
          </cell>
          <cell r="Q237">
            <v>0</v>
          </cell>
        </row>
        <row r="238">
          <cell r="I238">
            <v>10</v>
          </cell>
          <cell r="K238">
            <v>1020.63</v>
          </cell>
          <cell r="Q238">
            <v>0</v>
          </cell>
        </row>
        <row r="239">
          <cell r="I239">
            <v>7.4</v>
          </cell>
          <cell r="K239">
            <v>1020.44</v>
          </cell>
          <cell r="Q239">
            <v>0</v>
          </cell>
        </row>
        <row r="240">
          <cell r="I240">
            <v>9.6999999999999993</v>
          </cell>
          <cell r="K240">
            <v>1020.69</v>
          </cell>
          <cell r="Q240">
            <v>0</v>
          </cell>
        </row>
        <row r="241">
          <cell r="I241">
            <v>9.6999999999999993</v>
          </cell>
          <cell r="K241">
            <v>1019.63</v>
          </cell>
          <cell r="Q241">
            <v>0</v>
          </cell>
        </row>
        <row r="242">
          <cell r="I242">
            <v>8.6999999999999993</v>
          </cell>
          <cell r="K242">
            <v>1019.69</v>
          </cell>
          <cell r="Q242">
            <v>0</v>
          </cell>
        </row>
        <row r="243">
          <cell r="I243">
            <v>8.4</v>
          </cell>
          <cell r="K243">
            <v>1019.5</v>
          </cell>
          <cell r="Q243">
            <v>0.69999999999998863</v>
          </cell>
        </row>
        <row r="244">
          <cell r="I244">
            <v>7.4</v>
          </cell>
          <cell r="K244">
            <v>1019.38</v>
          </cell>
          <cell r="Q244">
            <v>0</v>
          </cell>
        </row>
        <row r="245">
          <cell r="I245">
            <v>6.8</v>
          </cell>
          <cell r="K245">
            <v>1019.44</v>
          </cell>
          <cell r="Q245">
            <v>0.80000000000001137</v>
          </cell>
        </row>
        <row r="246">
          <cell r="I246">
            <v>6.9</v>
          </cell>
          <cell r="K246">
            <v>1019.38</v>
          </cell>
          <cell r="Q246">
            <v>0</v>
          </cell>
        </row>
        <row r="247">
          <cell r="I247">
            <v>6.5</v>
          </cell>
          <cell r="K247">
            <v>1019.94</v>
          </cell>
          <cell r="Q247">
            <v>0</v>
          </cell>
        </row>
        <row r="248">
          <cell r="I248">
            <v>5.7</v>
          </cell>
          <cell r="K248">
            <v>1020.19</v>
          </cell>
          <cell r="Q248">
            <v>0</v>
          </cell>
        </row>
        <row r="249">
          <cell r="I249">
            <v>5.5</v>
          </cell>
          <cell r="K249">
            <v>1020.31</v>
          </cell>
          <cell r="Q249">
            <v>0</v>
          </cell>
        </row>
        <row r="250">
          <cell r="I250">
            <v>6.1</v>
          </cell>
          <cell r="K250">
            <v>1021.25</v>
          </cell>
          <cell r="Q250">
            <v>0</v>
          </cell>
        </row>
        <row r="251">
          <cell r="I251">
            <v>6</v>
          </cell>
          <cell r="K251">
            <v>1021.69</v>
          </cell>
          <cell r="Q251">
            <v>0</v>
          </cell>
        </row>
        <row r="252">
          <cell r="I252">
            <v>6.1</v>
          </cell>
          <cell r="K252">
            <v>1021.94</v>
          </cell>
          <cell r="Q252">
            <v>0</v>
          </cell>
        </row>
        <row r="253">
          <cell r="I253">
            <v>6.2</v>
          </cell>
          <cell r="K253">
            <v>1022.19</v>
          </cell>
          <cell r="Q253">
            <v>0</v>
          </cell>
        </row>
        <row r="254">
          <cell r="I254">
            <v>7.5</v>
          </cell>
          <cell r="K254">
            <v>1022.06</v>
          </cell>
          <cell r="Q254">
            <v>0</v>
          </cell>
        </row>
        <row r="255">
          <cell r="I255">
            <v>7</v>
          </cell>
          <cell r="K255">
            <v>1021.81</v>
          </cell>
          <cell r="Q255">
            <v>0</v>
          </cell>
        </row>
        <row r="256">
          <cell r="I256">
            <v>7.1</v>
          </cell>
          <cell r="K256">
            <v>1021.56</v>
          </cell>
          <cell r="Q256">
            <v>0</v>
          </cell>
        </row>
        <row r="257">
          <cell r="I257">
            <v>7</v>
          </cell>
          <cell r="K257">
            <v>1021.88</v>
          </cell>
          <cell r="Q257">
            <v>0</v>
          </cell>
        </row>
        <row r="258">
          <cell r="I258">
            <v>6.7</v>
          </cell>
          <cell r="K258">
            <v>1022.13</v>
          </cell>
          <cell r="Q258">
            <v>0</v>
          </cell>
        </row>
        <row r="259">
          <cell r="I259">
            <v>6.2</v>
          </cell>
          <cell r="K259">
            <v>1022.38</v>
          </cell>
          <cell r="Q259">
            <v>0</v>
          </cell>
        </row>
        <row r="260">
          <cell r="I260">
            <v>4.5999999999999996</v>
          </cell>
          <cell r="K260">
            <v>1023.13</v>
          </cell>
          <cell r="Q260">
            <v>0</v>
          </cell>
        </row>
        <row r="261">
          <cell r="I261">
            <v>4.5999999999999996</v>
          </cell>
          <cell r="K261">
            <v>1023.19</v>
          </cell>
          <cell r="Q261">
            <v>0</v>
          </cell>
        </row>
        <row r="262">
          <cell r="I262">
            <v>4.8</v>
          </cell>
          <cell r="K262">
            <v>1023.31</v>
          </cell>
          <cell r="Q262">
            <v>0</v>
          </cell>
        </row>
        <row r="263">
          <cell r="I263">
            <v>5</v>
          </cell>
          <cell r="K263">
            <v>1023.69</v>
          </cell>
          <cell r="Q263">
            <v>0</v>
          </cell>
        </row>
        <row r="264">
          <cell r="I264">
            <v>4.7</v>
          </cell>
          <cell r="K264">
            <v>1023.81</v>
          </cell>
          <cell r="Q264">
            <v>0</v>
          </cell>
        </row>
        <row r="265">
          <cell r="I265">
            <v>4.5999999999999996</v>
          </cell>
          <cell r="K265">
            <v>1023.75</v>
          </cell>
          <cell r="Q265">
            <v>0</v>
          </cell>
        </row>
        <row r="266">
          <cell r="I266">
            <v>4.3</v>
          </cell>
          <cell r="K266">
            <v>1023.81</v>
          </cell>
          <cell r="Q266">
            <v>0</v>
          </cell>
        </row>
        <row r="267">
          <cell r="I267">
            <v>4.3</v>
          </cell>
          <cell r="K267">
            <v>1024</v>
          </cell>
          <cell r="Q267">
            <v>0</v>
          </cell>
        </row>
        <row r="268">
          <cell r="I268">
            <v>4.2</v>
          </cell>
          <cell r="K268">
            <v>1023.94</v>
          </cell>
          <cell r="Q268">
            <v>0</v>
          </cell>
        </row>
        <row r="269">
          <cell r="I269">
            <v>4.0999999999999996</v>
          </cell>
          <cell r="K269">
            <v>1023.94</v>
          </cell>
          <cell r="Q269">
            <v>0</v>
          </cell>
        </row>
        <row r="270">
          <cell r="I270">
            <v>4.0999999999999996</v>
          </cell>
          <cell r="K270">
            <v>1024.19</v>
          </cell>
          <cell r="Q270">
            <v>0</v>
          </cell>
        </row>
        <row r="271">
          <cell r="I271">
            <v>3.8</v>
          </cell>
          <cell r="K271">
            <v>1024.56</v>
          </cell>
          <cell r="Q271">
            <v>0</v>
          </cell>
        </row>
        <row r="272">
          <cell r="I272">
            <v>4.0999999999999996</v>
          </cell>
          <cell r="K272">
            <v>1024.1300000000001</v>
          </cell>
          <cell r="Q272">
            <v>0</v>
          </cell>
        </row>
        <row r="273">
          <cell r="I273">
            <v>4.4000000000000004</v>
          </cell>
          <cell r="K273">
            <v>1024.6300000000001</v>
          </cell>
          <cell r="Q273">
            <v>0</v>
          </cell>
        </row>
        <row r="274">
          <cell r="I274">
            <v>5.5</v>
          </cell>
          <cell r="K274">
            <v>1024.56</v>
          </cell>
          <cell r="Q274">
            <v>0</v>
          </cell>
        </row>
        <row r="275">
          <cell r="I275">
            <v>6.9</v>
          </cell>
          <cell r="K275">
            <v>1024.44</v>
          </cell>
          <cell r="Q275">
            <v>0</v>
          </cell>
        </row>
        <row r="276">
          <cell r="I276">
            <v>6.9</v>
          </cell>
          <cell r="K276">
            <v>1024.44</v>
          </cell>
          <cell r="Q276">
            <v>0</v>
          </cell>
        </row>
        <row r="277">
          <cell r="I277">
            <v>6.9</v>
          </cell>
          <cell r="K277">
            <v>1024.56</v>
          </cell>
          <cell r="Q277">
            <v>0</v>
          </cell>
        </row>
        <row r="278">
          <cell r="I278">
            <v>6.9</v>
          </cell>
          <cell r="K278">
            <v>1024.19</v>
          </cell>
          <cell r="Q278">
            <v>0</v>
          </cell>
        </row>
        <row r="279">
          <cell r="I279">
            <v>7.4</v>
          </cell>
          <cell r="K279">
            <v>1023.75</v>
          </cell>
          <cell r="Q279">
            <v>0</v>
          </cell>
        </row>
        <row r="280">
          <cell r="I280">
            <v>7.5</v>
          </cell>
          <cell r="K280">
            <v>1023.5</v>
          </cell>
          <cell r="Q280">
            <v>0</v>
          </cell>
        </row>
        <row r="281">
          <cell r="I281">
            <v>7.1</v>
          </cell>
          <cell r="K281">
            <v>1023.44</v>
          </cell>
          <cell r="Q281">
            <v>0</v>
          </cell>
        </row>
        <row r="282">
          <cell r="I282">
            <v>6.1</v>
          </cell>
          <cell r="K282">
            <v>1023.69</v>
          </cell>
          <cell r="Q282">
            <v>0</v>
          </cell>
        </row>
        <row r="283">
          <cell r="I283">
            <v>5</v>
          </cell>
          <cell r="K283">
            <v>1023.94</v>
          </cell>
          <cell r="Q283">
            <v>0</v>
          </cell>
        </row>
        <row r="284">
          <cell r="I284">
            <v>4.5999999999999996</v>
          </cell>
          <cell r="K284">
            <v>1024.1300000000001</v>
          </cell>
          <cell r="Q284">
            <v>0</v>
          </cell>
        </row>
        <row r="285">
          <cell r="I285">
            <v>4.5999999999999996</v>
          </cell>
          <cell r="K285">
            <v>1025</v>
          </cell>
          <cell r="Q285">
            <v>0</v>
          </cell>
        </row>
        <row r="286">
          <cell r="I286">
            <v>4.4000000000000004</v>
          </cell>
          <cell r="K286">
            <v>1025.3800000000001</v>
          </cell>
          <cell r="Q286">
            <v>0</v>
          </cell>
        </row>
        <row r="287">
          <cell r="I287">
            <v>4.3</v>
          </cell>
          <cell r="K287">
            <v>1025.19</v>
          </cell>
          <cell r="Q287">
            <v>0</v>
          </cell>
        </row>
        <row r="288">
          <cell r="I288">
            <v>4.0999999999999996</v>
          </cell>
          <cell r="K288">
            <v>1026</v>
          </cell>
          <cell r="Q288">
            <v>0</v>
          </cell>
        </row>
        <row r="289">
          <cell r="I289">
            <v>3.8</v>
          </cell>
          <cell r="K289">
            <v>1025.19</v>
          </cell>
          <cell r="Q289">
            <v>0</v>
          </cell>
        </row>
        <row r="290">
          <cell r="I290">
            <v>3.8</v>
          </cell>
          <cell r="K290">
            <v>1024.1300000000001</v>
          </cell>
          <cell r="Q290">
            <v>0</v>
          </cell>
        </row>
        <row r="291">
          <cell r="I291">
            <v>3.8</v>
          </cell>
          <cell r="K291">
            <v>1023.81</v>
          </cell>
          <cell r="Q291">
            <v>0</v>
          </cell>
        </row>
        <row r="292">
          <cell r="I292">
            <v>3.7</v>
          </cell>
          <cell r="K292">
            <v>1023.19</v>
          </cell>
          <cell r="Q292">
            <v>0</v>
          </cell>
        </row>
        <row r="293">
          <cell r="I293">
            <v>3.4</v>
          </cell>
          <cell r="K293">
            <v>1022.5</v>
          </cell>
          <cell r="Q293">
            <v>0</v>
          </cell>
        </row>
        <row r="294">
          <cell r="I294">
            <v>3.1</v>
          </cell>
          <cell r="K294">
            <v>1022.13</v>
          </cell>
          <cell r="Q294">
            <v>0</v>
          </cell>
        </row>
        <row r="295">
          <cell r="I295">
            <v>3.4</v>
          </cell>
          <cell r="K295">
            <v>1021.5</v>
          </cell>
          <cell r="Q295">
            <v>0</v>
          </cell>
        </row>
        <row r="296">
          <cell r="I296">
            <v>3.5</v>
          </cell>
          <cell r="K296">
            <v>1021.19</v>
          </cell>
          <cell r="Q296">
            <v>0</v>
          </cell>
        </row>
        <row r="297">
          <cell r="I297">
            <v>4.4000000000000004</v>
          </cell>
          <cell r="K297">
            <v>1021.25</v>
          </cell>
          <cell r="Q297">
            <v>0</v>
          </cell>
        </row>
        <row r="298">
          <cell r="I298">
            <v>4.9000000000000004</v>
          </cell>
          <cell r="K298">
            <v>1021.06</v>
          </cell>
          <cell r="Q298">
            <v>0</v>
          </cell>
        </row>
        <row r="299">
          <cell r="I299">
            <v>6.1</v>
          </cell>
          <cell r="K299">
            <v>1021.44</v>
          </cell>
          <cell r="Q299">
            <v>0</v>
          </cell>
        </row>
        <row r="300">
          <cell r="I300">
            <v>6.6</v>
          </cell>
          <cell r="K300">
            <v>1020.44</v>
          </cell>
          <cell r="Q300">
            <v>0</v>
          </cell>
        </row>
        <row r="301">
          <cell r="I301">
            <v>7.2</v>
          </cell>
          <cell r="K301">
            <v>1020.06</v>
          </cell>
          <cell r="Q301">
            <v>0</v>
          </cell>
        </row>
        <row r="302">
          <cell r="I302">
            <v>7.5</v>
          </cell>
          <cell r="K302">
            <v>1019.94</v>
          </cell>
          <cell r="Q302">
            <v>0</v>
          </cell>
        </row>
        <row r="303">
          <cell r="I303">
            <v>7.1</v>
          </cell>
          <cell r="K303">
            <v>1019.75</v>
          </cell>
          <cell r="Q303">
            <v>0</v>
          </cell>
        </row>
        <row r="304">
          <cell r="I304">
            <v>7</v>
          </cell>
          <cell r="K304">
            <v>1019.88</v>
          </cell>
          <cell r="Q304">
            <v>0</v>
          </cell>
        </row>
        <row r="305">
          <cell r="I305">
            <v>7.1</v>
          </cell>
          <cell r="K305">
            <v>1020.19</v>
          </cell>
          <cell r="Q305">
            <v>0</v>
          </cell>
        </row>
        <row r="306">
          <cell r="I306">
            <v>6.4</v>
          </cell>
          <cell r="K306">
            <v>1020.13</v>
          </cell>
          <cell r="Q306">
            <v>0</v>
          </cell>
        </row>
        <row r="307">
          <cell r="I307">
            <v>5.9</v>
          </cell>
          <cell r="K307">
            <v>1020.25</v>
          </cell>
          <cell r="Q307">
            <v>0</v>
          </cell>
        </row>
        <row r="308">
          <cell r="I308">
            <v>5.2</v>
          </cell>
          <cell r="K308">
            <v>1020.81</v>
          </cell>
          <cell r="Q308">
            <v>0</v>
          </cell>
        </row>
        <row r="309">
          <cell r="I309">
            <v>4.9000000000000004</v>
          </cell>
          <cell r="K309">
            <v>1020.88</v>
          </cell>
          <cell r="Q309">
            <v>0</v>
          </cell>
        </row>
        <row r="310">
          <cell r="I310">
            <v>4.4000000000000004</v>
          </cell>
          <cell r="K310">
            <v>1021.25</v>
          </cell>
          <cell r="Q310">
            <v>0</v>
          </cell>
        </row>
        <row r="311">
          <cell r="I311">
            <v>4.0999999999999996</v>
          </cell>
          <cell r="K311">
            <v>1021.13</v>
          </cell>
          <cell r="Q311">
            <v>0</v>
          </cell>
        </row>
        <row r="312">
          <cell r="I312">
            <v>4.0999999999999996</v>
          </cell>
          <cell r="K312">
            <v>1021.94</v>
          </cell>
          <cell r="Q312">
            <v>0</v>
          </cell>
        </row>
        <row r="313">
          <cell r="I313">
            <v>4</v>
          </cell>
          <cell r="K313">
            <v>1021.63</v>
          </cell>
          <cell r="Q313">
            <v>0</v>
          </cell>
        </row>
        <row r="314">
          <cell r="I314">
            <v>3.8</v>
          </cell>
          <cell r="K314">
            <v>1021.38</v>
          </cell>
          <cell r="Q314">
            <v>0</v>
          </cell>
        </row>
        <row r="315">
          <cell r="I315">
            <v>3.8</v>
          </cell>
          <cell r="K315">
            <v>1020.75</v>
          </cell>
          <cell r="Q315">
            <v>0</v>
          </cell>
        </row>
        <row r="316">
          <cell r="I316">
            <v>4</v>
          </cell>
          <cell r="K316">
            <v>1020.56</v>
          </cell>
          <cell r="Q316">
            <v>0</v>
          </cell>
        </row>
        <row r="317">
          <cell r="I317">
            <v>3.7</v>
          </cell>
          <cell r="K317">
            <v>1020.31</v>
          </cell>
          <cell r="Q317">
            <v>0</v>
          </cell>
        </row>
        <row r="318">
          <cell r="I318">
            <v>3.6</v>
          </cell>
          <cell r="K318">
            <v>1020.56</v>
          </cell>
          <cell r="Q318">
            <v>0</v>
          </cell>
        </row>
        <row r="319">
          <cell r="I319">
            <v>3.4</v>
          </cell>
          <cell r="K319">
            <v>1020.44</v>
          </cell>
          <cell r="Q319">
            <v>0</v>
          </cell>
        </row>
        <row r="320">
          <cell r="I320">
            <v>3</v>
          </cell>
          <cell r="K320">
            <v>1020.69</v>
          </cell>
          <cell r="Q320">
            <v>0</v>
          </cell>
        </row>
        <row r="321">
          <cell r="I321">
            <v>3.1</v>
          </cell>
          <cell r="K321">
            <v>1020.44</v>
          </cell>
          <cell r="Q321">
            <v>0</v>
          </cell>
        </row>
        <row r="322">
          <cell r="I322">
            <v>3.6</v>
          </cell>
          <cell r="K322">
            <v>1020.81</v>
          </cell>
          <cell r="Q322">
            <v>0</v>
          </cell>
        </row>
        <row r="323">
          <cell r="I323">
            <v>4.0999999999999996</v>
          </cell>
          <cell r="K323">
            <v>1020.63</v>
          </cell>
          <cell r="Q323">
            <v>0</v>
          </cell>
        </row>
        <row r="324">
          <cell r="I324">
            <v>5</v>
          </cell>
          <cell r="K324">
            <v>1020.38</v>
          </cell>
          <cell r="Q324">
            <v>0</v>
          </cell>
        </row>
        <row r="325">
          <cell r="I325">
            <v>5.7</v>
          </cell>
          <cell r="K325">
            <v>1020.38</v>
          </cell>
          <cell r="Q325">
            <v>0</v>
          </cell>
        </row>
        <row r="326">
          <cell r="I326">
            <v>6.1</v>
          </cell>
          <cell r="K326">
            <v>1020</v>
          </cell>
          <cell r="Q326">
            <v>0</v>
          </cell>
        </row>
        <row r="327">
          <cell r="I327">
            <v>6.6</v>
          </cell>
          <cell r="K327">
            <v>1020.19</v>
          </cell>
          <cell r="Q327">
            <v>0</v>
          </cell>
        </row>
        <row r="328">
          <cell r="I328">
            <v>6.7</v>
          </cell>
          <cell r="K328">
            <v>1020.25</v>
          </cell>
          <cell r="Q328">
            <v>0</v>
          </cell>
        </row>
        <row r="329">
          <cell r="I329">
            <v>6.3</v>
          </cell>
          <cell r="K329">
            <v>1020.81</v>
          </cell>
          <cell r="Q329">
            <v>0</v>
          </cell>
        </row>
        <row r="330">
          <cell r="I330">
            <v>5.5</v>
          </cell>
          <cell r="K330">
            <v>1021</v>
          </cell>
          <cell r="Q330">
            <v>0.69999999999998863</v>
          </cell>
        </row>
        <row r="331">
          <cell r="I331">
            <v>5.2</v>
          </cell>
          <cell r="K331">
            <v>1021.75</v>
          </cell>
          <cell r="Q331">
            <v>0</v>
          </cell>
        </row>
        <row r="332">
          <cell r="I332">
            <v>5.2</v>
          </cell>
          <cell r="K332">
            <v>1023</v>
          </cell>
          <cell r="Q332">
            <v>0</v>
          </cell>
        </row>
        <row r="333">
          <cell r="I333">
            <v>5.0999999999999996</v>
          </cell>
          <cell r="K333">
            <v>1023.75</v>
          </cell>
          <cell r="Q333">
            <v>0</v>
          </cell>
        </row>
        <row r="334">
          <cell r="I334">
            <v>4.8</v>
          </cell>
          <cell r="K334">
            <v>1023.75</v>
          </cell>
          <cell r="Q334">
            <v>0.70000000000000284</v>
          </cell>
        </row>
        <row r="335">
          <cell r="I335">
            <v>4.4000000000000004</v>
          </cell>
          <cell r="K335">
            <v>1024.06</v>
          </cell>
          <cell r="Q335">
            <v>0.70000000000000284</v>
          </cell>
        </row>
        <row r="336">
          <cell r="I336">
            <v>4.3</v>
          </cell>
          <cell r="K336">
            <v>1024.25</v>
          </cell>
          <cell r="Q336">
            <v>0</v>
          </cell>
        </row>
        <row r="337">
          <cell r="I337">
            <v>4.0999999999999996</v>
          </cell>
          <cell r="K337">
            <v>1023.88</v>
          </cell>
          <cell r="Q337">
            <v>0.70000000000000284</v>
          </cell>
        </row>
        <row r="338">
          <cell r="I338">
            <v>4.0999999999999996</v>
          </cell>
          <cell r="K338">
            <v>1023.81</v>
          </cell>
          <cell r="Q338">
            <v>0.70000000000000284</v>
          </cell>
        </row>
        <row r="339">
          <cell r="I339">
            <v>4</v>
          </cell>
          <cell r="K339">
            <v>1023.56</v>
          </cell>
          <cell r="Q339">
            <v>0</v>
          </cell>
        </row>
        <row r="340">
          <cell r="I340">
            <v>4</v>
          </cell>
          <cell r="K340">
            <v>1022.94</v>
          </cell>
          <cell r="Q340">
            <v>0</v>
          </cell>
        </row>
        <row r="341">
          <cell r="I341">
            <v>3.8</v>
          </cell>
          <cell r="K341">
            <v>1023</v>
          </cell>
          <cell r="Q341">
            <v>0</v>
          </cell>
        </row>
        <row r="342">
          <cell r="I342">
            <v>3.8</v>
          </cell>
          <cell r="K342">
            <v>1023.38</v>
          </cell>
          <cell r="Q342">
            <v>0</v>
          </cell>
        </row>
        <row r="343">
          <cell r="I343">
            <v>3.8</v>
          </cell>
          <cell r="K343">
            <v>1023.75</v>
          </cell>
          <cell r="Q343">
            <v>0.69999999999998863</v>
          </cell>
        </row>
        <row r="344">
          <cell r="I344">
            <v>3.8</v>
          </cell>
          <cell r="K344">
            <v>1024.1300000000001</v>
          </cell>
          <cell r="Q344">
            <v>0</v>
          </cell>
        </row>
        <row r="345">
          <cell r="I345">
            <v>4.0999999999999996</v>
          </cell>
          <cell r="K345">
            <v>1024.5</v>
          </cell>
          <cell r="Q345">
            <v>0</v>
          </cell>
        </row>
        <row r="346">
          <cell r="I346">
            <v>4.2</v>
          </cell>
          <cell r="K346">
            <v>1024.6300000000001</v>
          </cell>
          <cell r="Q346">
            <v>0</v>
          </cell>
        </row>
        <row r="347">
          <cell r="I347">
            <v>4.7</v>
          </cell>
          <cell r="K347">
            <v>1024.81</v>
          </cell>
          <cell r="Q347">
            <v>0</v>
          </cell>
        </row>
        <row r="348">
          <cell r="I348">
            <v>5.2</v>
          </cell>
          <cell r="K348">
            <v>1025.5</v>
          </cell>
          <cell r="Q348">
            <v>0</v>
          </cell>
        </row>
        <row r="349">
          <cell r="I349">
            <v>6.9</v>
          </cell>
          <cell r="K349">
            <v>1025.94</v>
          </cell>
          <cell r="Q349">
            <v>0</v>
          </cell>
        </row>
        <row r="350">
          <cell r="I350">
            <v>8.3000000000000007</v>
          </cell>
          <cell r="K350">
            <v>1026.19</v>
          </cell>
          <cell r="Q350">
            <v>0</v>
          </cell>
        </row>
        <row r="351">
          <cell r="I351">
            <v>8.8000000000000007</v>
          </cell>
          <cell r="K351">
            <v>1026.19</v>
          </cell>
          <cell r="Q351">
            <v>0</v>
          </cell>
        </row>
        <row r="352">
          <cell r="I352">
            <v>8.6999999999999993</v>
          </cell>
          <cell r="K352">
            <v>1027.06</v>
          </cell>
          <cell r="Q352">
            <v>0.70000000000000284</v>
          </cell>
        </row>
        <row r="353">
          <cell r="I353">
            <v>8.6999999999999993</v>
          </cell>
          <cell r="K353">
            <v>1027.44</v>
          </cell>
          <cell r="Q353">
            <v>0</v>
          </cell>
        </row>
        <row r="354">
          <cell r="I354">
            <v>8.6999999999999993</v>
          </cell>
          <cell r="K354">
            <v>1027.3800000000001</v>
          </cell>
          <cell r="Q354">
            <v>0</v>
          </cell>
        </row>
        <row r="355">
          <cell r="I355">
            <v>8.6</v>
          </cell>
          <cell r="K355">
            <v>1028.25</v>
          </cell>
          <cell r="Q355">
            <v>0</v>
          </cell>
        </row>
        <row r="356">
          <cell r="I356">
            <v>8.4</v>
          </cell>
          <cell r="K356">
            <v>1028.69</v>
          </cell>
          <cell r="Q356">
            <v>0</v>
          </cell>
        </row>
        <row r="357">
          <cell r="I357">
            <v>8.4</v>
          </cell>
          <cell r="K357">
            <v>1029.5</v>
          </cell>
          <cell r="Q357">
            <v>0</v>
          </cell>
        </row>
        <row r="358">
          <cell r="I358">
            <v>8.1999999999999993</v>
          </cell>
          <cell r="K358">
            <v>1029</v>
          </cell>
          <cell r="Q358">
            <v>0</v>
          </cell>
        </row>
        <row r="359">
          <cell r="I359">
            <v>8.1999999999999993</v>
          </cell>
          <cell r="K359">
            <v>1028.81</v>
          </cell>
          <cell r="Q359">
            <v>0</v>
          </cell>
        </row>
        <row r="360">
          <cell r="I360">
            <v>8</v>
          </cell>
          <cell r="K360">
            <v>1028.5</v>
          </cell>
          <cell r="Q360">
            <v>0</v>
          </cell>
        </row>
        <row r="361">
          <cell r="I361">
            <v>7.5</v>
          </cell>
          <cell r="K361">
            <v>1027.81</v>
          </cell>
          <cell r="Q361">
            <v>0</v>
          </cell>
        </row>
        <row r="362">
          <cell r="I362">
            <v>7</v>
          </cell>
          <cell r="K362">
            <v>1027.75</v>
          </cell>
          <cell r="Q362">
            <v>0</v>
          </cell>
        </row>
        <row r="363">
          <cell r="I363">
            <v>7.1</v>
          </cell>
          <cell r="K363">
            <v>1027.31</v>
          </cell>
          <cell r="Q363">
            <v>0</v>
          </cell>
        </row>
        <row r="364">
          <cell r="I364">
            <v>6.6</v>
          </cell>
          <cell r="K364">
            <v>1026.8800000000001</v>
          </cell>
          <cell r="Q364">
            <v>0</v>
          </cell>
        </row>
        <row r="365">
          <cell r="I365">
            <v>6.7</v>
          </cell>
          <cell r="K365">
            <v>1026.19</v>
          </cell>
          <cell r="Q365">
            <v>0</v>
          </cell>
        </row>
        <row r="366">
          <cell r="I366">
            <v>6.2</v>
          </cell>
          <cell r="K366">
            <v>1026.44</v>
          </cell>
          <cell r="Q366">
            <v>0</v>
          </cell>
        </row>
        <row r="367">
          <cell r="I367">
            <v>5.7</v>
          </cell>
          <cell r="K367">
            <v>1026.19</v>
          </cell>
          <cell r="Q367">
            <v>0</v>
          </cell>
        </row>
        <row r="368">
          <cell r="I368">
            <v>5.7</v>
          </cell>
          <cell r="K368">
            <v>1025.75</v>
          </cell>
          <cell r="Q368">
            <v>0</v>
          </cell>
        </row>
        <row r="369">
          <cell r="I369">
            <v>7.1</v>
          </cell>
          <cell r="K369">
            <v>1026.5</v>
          </cell>
          <cell r="Q369">
            <v>0</v>
          </cell>
        </row>
        <row r="370">
          <cell r="I370">
            <v>9.6</v>
          </cell>
          <cell r="K370">
            <v>1026.8800000000001</v>
          </cell>
          <cell r="Q370">
            <v>0</v>
          </cell>
        </row>
        <row r="371">
          <cell r="I371">
            <v>10.4</v>
          </cell>
          <cell r="K371">
            <v>1026.3800000000001</v>
          </cell>
          <cell r="Q371">
            <v>0</v>
          </cell>
        </row>
        <row r="372">
          <cell r="I372">
            <v>10.9</v>
          </cell>
          <cell r="K372">
            <v>1026.31</v>
          </cell>
          <cell r="Q372">
            <v>0</v>
          </cell>
        </row>
        <row r="373">
          <cell r="I373">
            <v>11.5</v>
          </cell>
          <cell r="K373">
            <v>1026</v>
          </cell>
          <cell r="Q373">
            <v>0</v>
          </cell>
        </row>
        <row r="374">
          <cell r="I374">
            <v>12.2</v>
          </cell>
          <cell r="K374">
            <v>1025.75</v>
          </cell>
          <cell r="Q374">
            <v>0</v>
          </cell>
        </row>
        <row r="375">
          <cell r="I375">
            <v>12.8</v>
          </cell>
          <cell r="K375">
            <v>1025.31</v>
          </cell>
          <cell r="Q375">
            <v>0</v>
          </cell>
        </row>
        <row r="376">
          <cell r="I376">
            <v>13</v>
          </cell>
          <cell r="K376">
            <v>1025.31</v>
          </cell>
          <cell r="Q376">
            <v>0</v>
          </cell>
        </row>
        <row r="377">
          <cell r="I377">
            <v>12.6</v>
          </cell>
          <cell r="K377">
            <v>1024.94</v>
          </cell>
          <cell r="Q377">
            <v>0</v>
          </cell>
        </row>
        <row r="378">
          <cell r="I378">
            <v>12.7</v>
          </cell>
          <cell r="K378">
            <v>1025.1300000000001</v>
          </cell>
          <cell r="Q378">
            <v>0</v>
          </cell>
        </row>
        <row r="379">
          <cell r="I379">
            <v>12</v>
          </cell>
          <cell r="K379">
            <v>1025.81</v>
          </cell>
          <cell r="Q379">
            <v>0</v>
          </cell>
        </row>
        <row r="380">
          <cell r="I380">
            <v>11.3</v>
          </cell>
          <cell r="K380">
            <v>1026.3800000000001</v>
          </cell>
          <cell r="Q380">
            <v>0</v>
          </cell>
        </row>
        <row r="381">
          <cell r="I381">
            <v>10</v>
          </cell>
          <cell r="K381">
            <v>1027</v>
          </cell>
          <cell r="Q381">
            <v>0</v>
          </cell>
        </row>
        <row r="382">
          <cell r="I382">
            <v>9.3000000000000007</v>
          </cell>
          <cell r="K382">
            <v>1027.5</v>
          </cell>
          <cell r="Q382">
            <v>0</v>
          </cell>
        </row>
        <row r="383">
          <cell r="I383">
            <v>8.6</v>
          </cell>
          <cell r="K383">
            <v>1027.56</v>
          </cell>
          <cell r="Q383">
            <v>0</v>
          </cell>
        </row>
        <row r="384">
          <cell r="I384">
            <v>8.5</v>
          </cell>
          <cell r="K384">
            <v>1027</v>
          </cell>
          <cell r="Q384">
            <v>0</v>
          </cell>
        </row>
        <row r="385">
          <cell r="I385">
            <v>8.4</v>
          </cell>
          <cell r="K385">
            <v>1026.81</v>
          </cell>
          <cell r="Q385">
            <v>0</v>
          </cell>
        </row>
        <row r="386">
          <cell r="I386">
            <v>8.6</v>
          </cell>
          <cell r="K386">
            <v>1026.56</v>
          </cell>
          <cell r="Q386">
            <v>0</v>
          </cell>
        </row>
        <row r="387">
          <cell r="I387">
            <v>8.8000000000000007</v>
          </cell>
          <cell r="K387">
            <v>1026.56</v>
          </cell>
          <cell r="Q387">
            <v>0</v>
          </cell>
        </row>
        <row r="388">
          <cell r="I388">
            <v>8.4</v>
          </cell>
          <cell r="K388">
            <v>1025.8800000000001</v>
          </cell>
          <cell r="Q388">
            <v>0</v>
          </cell>
        </row>
        <row r="389">
          <cell r="I389">
            <v>7.9</v>
          </cell>
          <cell r="K389">
            <v>1027.1300000000001</v>
          </cell>
          <cell r="Q389">
            <v>0</v>
          </cell>
        </row>
        <row r="390">
          <cell r="I390">
            <v>7.3</v>
          </cell>
          <cell r="K390">
            <v>1025.81</v>
          </cell>
          <cell r="Q390">
            <v>0</v>
          </cell>
        </row>
        <row r="391">
          <cell r="I391">
            <v>6.9</v>
          </cell>
          <cell r="K391">
            <v>1026.25</v>
          </cell>
          <cell r="Q391">
            <v>0</v>
          </cell>
        </row>
        <row r="392">
          <cell r="I392">
            <v>6.9</v>
          </cell>
          <cell r="K392">
            <v>1024.75</v>
          </cell>
          <cell r="Q392">
            <v>0</v>
          </cell>
        </row>
        <row r="393">
          <cell r="I393">
            <v>8.6999999999999993</v>
          </cell>
          <cell r="K393">
            <v>1025.81</v>
          </cell>
          <cell r="Q393">
            <v>0</v>
          </cell>
        </row>
        <row r="394">
          <cell r="I394">
            <v>10.7</v>
          </cell>
          <cell r="K394">
            <v>1026.69</v>
          </cell>
          <cell r="Q394">
            <v>0</v>
          </cell>
        </row>
        <row r="395">
          <cell r="I395">
            <v>12.2</v>
          </cell>
          <cell r="K395">
            <v>1027.31</v>
          </cell>
          <cell r="Q395">
            <v>0</v>
          </cell>
        </row>
        <row r="396">
          <cell r="I396">
            <v>14.3</v>
          </cell>
          <cell r="K396">
            <v>1027.3800000000001</v>
          </cell>
          <cell r="Q396">
            <v>0</v>
          </cell>
        </row>
        <row r="397">
          <cell r="I397">
            <v>15.4</v>
          </cell>
          <cell r="K397">
            <v>1027.06</v>
          </cell>
          <cell r="Q397">
            <v>0</v>
          </cell>
        </row>
        <row r="398">
          <cell r="I398">
            <v>15.4</v>
          </cell>
          <cell r="K398">
            <v>1026.5</v>
          </cell>
          <cell r="Q398">
            <v>0</v>
          </cell>
        </row>
        <row r="399">
          <cell r="I399">
            <v>15</v>
          </cell>
          <cell r="K399">
            <v>1025.81</v>
          </cell>
          <cell r="Q399">
            <v>0</v>
          </cell>
        </row>
        <row r="400">
          <cell r="I400">
            <v>15.2</v>
          </cell>
          <cell r="K400">
            <v>1025.56</v>
          </cell>
          <cell r="Q400">
            <v>0</v>
          </cell>
        </row>
        <row r="401">
          <cell r="I401">
            <v>15.2</v>
          </cell>
          <cell r="K401">
            <v>1024.8800000000001</v>
          </cell>
          <cell r="Q401">
            <v>0</v>
          </cell>
        </row>
        <row r="402">
          <cell r="I402">
            <v>14.7</v>
          </cell>
          <cell r="K402">
            <v>1024.6300000000001</v>
          </cell>
          <cell r="Q402">
            <v>0</v>
          </cell>
        </row>
        <row r="403">
          <cell r="I403">
            <v>13.7</v>
          </cell>
          <cell r="K403">
            <v>1024.44</v>
          </cell>
          <cell r="Q403">
            <v>0</v>
          </cell>
        </row>
        <row r="404">
          <cell r="I404">
            <v>12.1</v>
          </cell>
          <cell r="K404">
            <v>1024.69</v>
          </cell>
          <cell r="Q404">
            <v>0</v>
          </cell>
        </row>
        <row r="405">
          <cell r="I405">
            <v>10.199999999999999</v>
          </cell>
          <cell r="K405">
            <v>1024.8800000000001</v>
          </cell>
          <cell r="Q405">
            <v>0</v>
          </cell>
        </row>
        <row r="406">
          <cell r="I406">
            <v>6.4</v>
          </cell>
          <cell r="K406">
            <v>1024.94</v>
          </cell>
          <cell r="Q406">
            <v>0</v>
          </cell>
        </row>
        <row r="407">
          <cell r="I407">
            <v>9</v>
          </cell>
          <cell r="K407">
            <v>1024.75</v>
          </cell>
          <cell r="Q407">
            <v>0</v>
          </cell>
        </row>
        <row r="408">
          <cell r="I408">
            <v>4.5</v>
          </cell>
          <cell r="K408">
            <v>1024.6300000000001</v>
          </cell>
          <cell r="Q408">
            <v>0</v>
          </cell>
        </row>
        <row r="409">
          <cell r="I409">
            <v>3.7</v>
          </cell>
          <cell r="K409">
            <v>1024.3800000000001</v>
          </cell>
          <cell r="Q409">
            <v>0</v>
          </cell>
        </row>
        <row r="410">
          <cell r="I410">
            <v>6.5</v>
          </cell>
          <cell r="K410">
            <v>1024.25</v>
          </cell>
          <cell r="Q410">
            <v>0</v>
          </cell>
        </row>
        <row r="411">
          <cell r="I411">
            <v>6.3</v>
          </cell>
          <cell r="K411">
            <v>1023.69</v>
          </cell>
          <cell r="Q411">
            <v>0</v>
          </cell>
        </row>
        <row r="412">
          <cell r="I412">
            <v>5.6</v>
          </cell>
          <cell r="K412">
            <v>1023.44</v>
          </cell>
          <cell r="Q412">
            <v>0</v>
          </cell>
        </row>
        <row r="413">
          <cell r="I413">
            <v>5</v>
          </cell>
          <cell r="K413">
            <v>1023.38</v>
          </cell>
          <cell r="Q413">
            <v>0</v>
          </cell>
        </row>
        <row r="414">
          <cell r="I414">
            <v>3.6</v>
          </cell>
          <cell r="K414">
            <v>1023.25</v>
          </cell>
          <cell r="Q414">
            <v>0</v>
          </cell>
        </row>
        <row r="415">
          <cell r="I415">
            <v>3.1</v>
          </cell>
          <cell r="K415">
            <v>1023.06</v>
          </cell>
          <cell r="Q415">
            <v>0</v>
          </cell>
        </row>
        <row r="416">
          <cell r="I416">
            <v>2.9</v>
          </cell>
          <cell r="K416">
            <v>1022.88</v>
          </cell>
          <cell r="Q416">
            <v>0</v>
          </cell>
        </row>
        <row r="417">
          <cell r="I417">
            <v>4.5999999999999996</v>
          </cell>
          <cell r="K417">
            <v>1023.25</v>
          </cell>
          <cell r="Q417">
            <v>0</v>
          </cell>
        </row>
        <row r="418">
          <cell r="I418">
            <v>6.2</v>
          </cell>
          <cell r="K418">
            <v>1023.19</v>
          </cell>
          <cell r="Q418">
            <v>0</v>
          </cell>
        </row>
        <row r="419">
          <cell r="I419">
            <v>9</v>
          </cell>
          <cell r="K419">
            <v>1023.38</v>
          </cell>
          <cell r="Q419">
            <v>0</v>
          </cell>
        </row>
        <row r="420">
          <cell r="I420">
            <v>10.6</v>
          </cell>
          <cell r="K420">
            <v>1023.63</v>
          </cell>
          <cell r="Q420">
            <v>0</v>
          </cell>
        </row>
        <row r="421">
          <cell r="I421">
            <v>12.2</v>
          </cell>
          <cell r="K421">
            <v>1023.13</v>
          </cell>
          <cell r="Q421">
            <v>0</v>
          </cell>
        </row>
        <row r="422">
          <cell r="I422">
            <v>14.2</v>
          </cell>
          <cell r="K422">
            <v>1022.5</v>
          </cell>
          <cell r="Q422">
            <v>0</v>
          </cell>
        </row>
        <row r="423">
          <cell r="I423">
            <v>14.2</v>
          </cell>
          <cell r="K423">
            <v>1022</v>
          </cell>
          <cell r="Q423">
            <v>0</v>
          </cell>
        </row>
        <row r="424">
          <cell r="I424">
            <v>13.8</v>
          </cell>
          <cell r="K424">
            <v>1021.44</v>
          </cell>
          <cell r="Q424">
            <v>0</v>
          </cell>
        </row>
        <row r="425">
          <cell r="I425">
            <v>13.4</v>
          </cell>
          <cell r="K425">
            <v>1021.06</v>
          </cell>
          <cell r="Q425">
            <v>0</v>
          </cell>
        </row>
        <row r="426">
          <cell r="I426">
            <v>13.4</v>
          </cell>
          <cell r="K426">
            <v>1019.13</v>
          </cell>
          <cell r="Q426">
            <v>0</v>
          </cell>
        </row>
        <row r="427">
          <cell r="I427">
            <v>12.1</v>
          </cell>
          <cell r="K427">
            <v>1019.69</v>
          </cell>
          <cell r="Q427">
            <v>0</v>
          </cell>
        </row>
        <row r="428">
          <cell r="I428">
            <v>10.7</v>
          </cell>
          <cell r="K428">
            <v>1020.25</v>
          </cell>
          <cell r="Q428">
            <v>0</v>
          </cell>
        </row>
        <row r="429">
          <cell r="I429">
            <v>9.1999999999999993</v>
          </cell>
          <cell r="K429">
            <v>1021</v>
          </cell>
          <cell r="Q429">
            <v>0</v>
          </cell>
        </row>
        <row r="430">
          <cell r="I430">
            <v>7.3</v>
          </cell>
          <cell r="K430">
            <v>1021.44</v>
          </cell>
          <cell r="Q430">
            <v>0</v>
          </cell>
        </row>
        <row r="431">
          <cell r="I431">
            <v>6.4</v>
          </cell>
          <cell r="K431">
            <v>1021.69</v>
          </cell>
          <cell r="Q431">
            <v>0</v>
          </cell>
        </row>
        <row r="432">
          <cell r="I432">
            <v>6.1</v>
          </cell>
          <cell r="K432">
            <v>1021.5</v>
          </cell>
          <cell r="Q432">
            <v>0</v>
          </cell>
        </row>
        <row r="433">
          <cell r="I433">
            <v>4.8</v>
          </cell>
          <cell r="K433">
            <v>1021.63</v>
          </cell>
          <cell r="Q433">
            <v>0</v>
          </cell>
        </row>
        <row r="434">
          <cell r="I434">
            <v>2.6</v>
          </cell>
          <cell r="K434">
            <v>1021.44</v>
          </cell>
          <cell r="Q434">
            <v>0</v>
          </cell>
        </row>
        <row r="435">
          <cell r="I435">
            <v>2.9</v>
          </cell>
          <cell r="K435">
            <v>1021</v>
          </cell>
          <cell r="Q435">
            <v>0</v>
          </cell>
        </row>
        <row r="436">
          <cell r="I436">
            <v>3.3</v>
          </cell>
          <cell r="K436">
            <v>1020.94</v>
          </cell>
          <cell r="Q436">
            <v>0</v>
          </cell>
        </row>
        <row r="437">
          <cell r="I437">
            <v>1</v>
          </cell>
          <cell r="K437">
            <v>1020.88</v>
          </cell>
          <cell r="Q437">
            <v>0</v>
          </cell>
        </row>
        <row r="438">
          <cell r="I438">
            <v>2.6</v>
          </cell>
          <cell r="K438">
            <v>1020.88</v>
          </cell>
          <cell r="Q438">
            <v>0</v>
          </cell>
        </row>
        <row r="439">
          <cell r="I439">
            <v>-0.2</v>
          </cell>
          <cell r="K439">
            <v>1021.19</v>
          </cell>
          <cell r="Q439">
            <v>0</v>
          </cell>
        </row>
        <row r="440">
          <cell r="I440">
            <v>-0.7</v>
          </cell>
          <cell r="K440">
            <v>1021.75</v>
          </cell>
          <cell r="Q440">
            <v>0</v>
          </cell>
        </row>
        <row r="441">
          <cell r="I441">
            <v>2.4</v>
          </cell>
          <cell r="K441">
            <v>1022.13</v>
          </cell>
          <cell r="Q441">
            <v>0</v>
          </cell>
        </row>
        <row r="442">
          <cell r="I442">
            <v>5.9</v>
          </cell>
          <cell r="K442">
            <v>1022.69</v>
          </cell>
          <cell r="Q442">
            <v>0</v>
          </cell>
        </row>
        <row r="443">
          <cell r="I443">
            <v>7.2</v>
          </cell>
          <cell r="K443">
            <v>1022.75</v>
          </cell>
          <cell r="Q443">
            <v>0</v>
          </cell>
        </row>
        <row r="444">
          <cell r="I444">
            <v>9.4</v>
          </cell>
          <cell r="K444">
            <v>1023.06</v>
          </cell>
          <cell r="Q444">
            <v>0</v>
          </cell>
        </row>
        <row r="445">
          <cell r="I445">
            <v>10.3</v>
          </cell>
          <cell r="K445">
            <v>1022.69</v>
          </cell>
          <cell r="Q445">
            <v>0</v>
          </cell>
        </row>
        <row r="446">
          <cell r="I446">
            <v>12.1</v>
          </cell>
          <cell r="K446">
            <v>1022.19</v>
          </cell>
          <cell r="Q446">
            <v>0</v>
          </cell>
        </row>
        <row r="447">
          <cell r="I447">
            <v>12.7</v>
          </cell>
          <cell r="K447">
            <v>1021.5</v>
          </cell>
          <cell r="Q447">
            <v>0</v>
          </cell>
        </row>
        <row r="448">
          <cell r="I448">
            <v>12.2</v>
          </cell>
          <cell r="K448">
            <v>1020.13</v>
          </cell>
          <cell r="Q448">
            <v>0</v>
          </cell>
        </row>
        <row r="449">
          <cell r="I449">
            <v>12.4</v>
          </cell>
          <cell r="K449">
            <v>1019.13</v>
          </cell>
          <cell r="Q449">
            <v>0</v>
          </cell>
        </row>
        <row r="450">
          <cell r="I450">
            <v>12.3</v>
          </cell>
          <cell r="K450">
            <v>1019.69</v>
          </cell>
          <cell r="Q450">
            <v>0</v>
          </cell>
        </row>
        <row r="451">
          <cell r="I451">
            <v>11.8</v>
          </cell>
          <cell r="K451">
            <v>1020.25</v>
          </cell>
          <cell r="Q451">
            <v>0</v>
          </cell>
        </row>
        <row r="452">
          <cell r="I452">
            <v>5.9</v>
          </cell>
          <cell r="K452">
            <v>1020.75</v>
          </cell>
          <cell r="Q452">
            <v>0</v>
          </cell>
        </row>
        <row r="453">
          <cell r="I453">
            <v>4.2</v>
          </cell>
          <cell r="K453">
            <v>1020.94</v>
          </cell>
          <cell r="Q453">
            <v>0</v>
          </cell>
        </row>
        <row r="454">
          <cell r="I454">
            <v>7.6</v>
          </cell>
          <cell r="K454">
            <v>1021.25</v>
          </cell>
          <cell r="Q454">
            <v>0</v>
          </cell>
        </row>
        <row r="455">
          <cell r="I455">
            <v>1.9</v>
          </cell>
          <cell r="K455">
            <v>1021.81</v>
          </cell>
          <cell r="Q455">
            <v>0</v>
          </cell>
        </row>
        <row r="456">
          <cell r="I456">
            <v>1.2</v>
          </cell>
          <cell r="K456">
            <v>1022.13</v>
          </cell>
          <cell r="Q456">
            <v>0</v>
          </cell>
        </row>
        <row r="457">
          <cell r="I457">
            <v>0.5</v>
          </cell>
          <cell r="K457">
            <v>1022</v>
          </cell>
          <cell r="Q457">
            <v>0</v>
          </cell>
        </row>
        <row r="458">
          <cell r="I458">
            <v>-0.2</v>
          </cell>
          <cell r="K458">
            <v>1021.63</v>
          </cell>
          <cell r="Q458">
            <v>0</v>
          </cell>
        </row>
        <row r="459">
          <cell r="I459">
            <v>-1.1000000000000001</v>
          </cell>
          <cell r="K459">
            <v>1021.63</v>
          </cell>
          <cell r="Q459">
            <v>0</v>
          </cell>
        </row>
        <row r="460">
          <cell r="I460">
            <v>-1.8</v>
          </cell>
          <cell r="K460">
            <v>1021.13</v>
          </cell>
          <cell r="Q460">
            <v>0</v>
          </cell>
        </row>
        <row r="461">
          <cell r="I461">
            <v>-2.6</v>
          </cell>
          <cell r="K461">
            <v>1020.94</v>
          </cell>
          <cell r="Q461">
            <v>0</v>
          </cell>
        </row>
        <row r="462">
          <cell r="I462">
            <v>-2.8</v>
          </cell>
          <cell r="K462">
            <v>1020.69</v>
          </cell>
          <cell r="Q462">
            <v>0</v>
          </cell>
        </row>
        <row r="463">
          <cell r="I463">
            <v>-2.9</v>
          </cell>
          <cell r="K463">
            <v>1020.69</v>
          </cell>
          <cell r="Q463">
            <v>0</v>
          </cell>
        </row>
        <row r="464">
          <cell r="I464">
            <v>-2.8</v>
          </cell>
          <cell r="K464">
            <v>1021.19</v>
          </cell>
          <cell r="Q464">
            <v>0</v>
          </cell>
        </row>
        <row r="465">
          <cell r="I465">
            <v>-0.5</v>
          </cell>
          <cell r="K465">
            <v>1021</v>
          </cell>
          <cell r="Q465">
            <v>0</v>
          </cell>
        </row>
        <row r="466">
          <cell r="I466">
            <v>3.1</v>
          </cell>
          <cell r="K466">
            <v>1021.19</v>
          </cell>
          <cell r="Q466">
            <v>0</v>
          </cell>
        </row>
        <row r="467">
          <cell r="I467">
            <v>6.1</v>
          </cell>
          <cell r="K467">
            <v>1021.5</v>
          </cell>
          <cell r="Q467">
            <v>0</v>
          </cell>
        </row>
        <row r="468">
          <cell r="I468">
            <v>6.5</v>
          </cell>
          <cell r="K468">
            <v>1020.94</v>
          </cell>
          <cell r="Q468">
            <v>0</v>
          </cell>
        </row>
        <row r="469">
          <cell r="I469">
            <v>9.1</v>
          </cell>
          <cell r="K469">
            <v>1020.69</v>
          </cell>
          <cell r="Q469">
            <v>0</v>
          </cell>
        </row>
        <row r="470">
          <cell r="I470">
            <v>11.8</v>
          </cell>
          <cell r="K470">
            <v>1019.75</v>
          </cell>
          <cell r="Q470">
            <v>0</v>
          </cell>
        </row>
        <row r="471">
          <cell r="I471">
            <v>12.5</v>
          </cell>
          <cell r="K471">
            <v>1018.88</v>
          </cell>
          <cell r="Q471">
            <v>0</v>
          </cell>
        </row>
        <row r="472">
          <cell r="I472">
            <v>12.1</v>
          </cell>
          <cell r="K472">
            <v>1018</v>
          </cell>
          <cell r="Q472">
            <v>0</v>
          </cell>
        </row>
        <row r="473">
          <cell r="I473">
            <v>12.5</v>
          </cell>
          <cell r="K473">
            <v>1017.44</v>
          </cell>
          <cell r="Q473">
            <v>0</v>
          </cell>
        </row>
        <row r="474">
          <cell r="I474">
            <v>12.3</v>
          </cell>
          <cell r="K474">
            <v>1016.69</v>
          </cell>
          <cell r="Q474">
            <v>0</v>
          </cell>
        </row>
        <row r="475">
          <cell r="I475">
            <v>11.1</v>
          </cell>
          <cell r="K475">
            <v>1016.31</v>
          </cell>
          <cell r="Q475">
            <v>0</v>
          </cell>
        </row>
        <row r="476">
          <cell r="I476">
            <v>5.8</v>
          </cell>
          <cell r="K476">
            <v>1015.94</v>
          </cell>
          <cell r="Q476">
            <v>0</v>
          </cell>
        </row>
        <row r="477">
          <cell r="I477">
            <v>4.3</v>
          </cell>
          <cell r="K477">
            <v>1016.75</v>
          </cell>
          <cell r="Q477">
            <v>0</v>
          </cell>
        </row>
        <row r="478">
          <cell r="I478">
            <v>2.9</v>
          </cell>
          <cell r="K478">
            <v>1017.44</v>
          </cell>
          <cell r="Q478">
            <v>0</v>
          </cell>
        </row>
        <row r="479">
          <cell r="I479">
            <v>1.4</v>
          </cell>
          <cell r="K479">
            <v>1017.25</v>
          </cell>
          <cell r="Q479">
            <v>0</v>
          </cell>
        </row>
        <row r="480">
          <cell r="I480">
            <v>1.1000000000000001</v>
          </cell>
          <cell r="K480">
            <v>1017.31</v>
          </cell>
          <cell r="Q480">
            <v>0</v>
          </cell>
        </row>
        <row r="481">
          <cell r="I481">
            <v>0.2</v>
          </cell>
          <cell r="K481">
            <v>1016.63</v>
          </cell>
          <cell r="Q481">
            <v>0</v>
          </cell>
        </row>
        <row r="482">
          <cell r="I482">
            <v>-0.2</v>
          </cell>
          <cell r="K482">
            <v>1015.63</v>
          </cell>
          <cell r="Q482">
            <v>0</v>
          </cell>
        </row>
        <row r="483">
          <cell r="I483">
            <v>-0.5</v>
          </cell>
          <cell r="K483">
            <v>1015.31</v>
          </cell>
          <cell r="Q483">
            <v>0</v>
          </cell>
        </row>
        <row r="484">
          <cell r="I484">
            <v>-0.7</v>
          </cell>
          <cell r="K484">
            <v>1014.5</v>
          </cell>
          <cell r="Q484">
            <v>0</v>
          </cell>
        </row>
        <row r="485">
          <cell r="I485">
            <v>-2</v>
          </cell>
          <cell r="K485">
            <v>1013.75</v>
          </cell>
          <cell r="Q485">
            <v>0</v>
          </cell>
        </row>
        <row r="486">
          <cell r="I486">
            <v>-2.2000000000000002</v>
          </cell>
          <cell r="K486">
            <v>1013.56</v>
          </cell>
          <cell r="Q486">
            <v>0</v>
          </cell>
        </row>
        <row r="487">
          <cell r="I487">
            <v>-2.6</v>
          </cell>
          <cell r="K487">
            <v>1012.75</v>
          </cell>
          <cell r="Q487">
            <v>0</v>
          </cell>
        </row>
        <row r="488">
          <cell r="I488">
            <v>-2.4</v>
          </cell>
          <cell r="K488">
            <v>1012.69</v>
          </cell>
          <cell r="Q488">
            <v>0</v>
          </cell>
        </row>
        <row r="489">
          <cell r="I489">
            <v>1</v>
          </cell>
          <cell r="K489">
            <v>1013</v>
          </cell>
          <cell r="Q489">
            <v>0</v>
          </cell>
        </row>
        <row r="490">
          <cell r="I490">
            <v>4.5999999999999996</v>
          </cell>
          <cell r="K490">
            <v>1012.63</v>
          </cell>
          <cell r="Q490">
            <v>0</v>
          </cell>
        </row>
        <row r="491">
          <cell r="I491">
            <v>8.6</v>
          </cell>
          <cell r="K491">
            <v>1012.81</v>
          </cell>
          <cell r="Q491">
            <v>0</v>
          </cell>
        </row>
        <row r="492">
          <cell r="I492">
            <v>10.8</v>
          </cell>
          <cell r="K492">
            <v>1012.19</v>
          </cell>
          <cell r="Q492">
            <v>0</v>
          </cell>
        </row>
        <row r="493">
          <cell r="I493">
            <v>13.8</v>
          </cell>
          <cell r="K493">
            <v>1011.25</v>
          </cell>
          <cell r="Q493">
            <v>0</v>
          </cell>
        </row>
        <row r="494">
          <cell r="I494">
            <v>16.100000000000001</v>
          </cell>
          <cell r="K494">
            <v>1009.88</v>
          </cell>
          <cell r="Q494">
            <v>0</v>
          </cell>
        </row>
        <row r="495">
          <cell r="I495">
            <v>15.2</v>
          </cell>
          <cell r="K495">
            <v>1009.63</v>
          </cell>
          <cell r="Q495">
            <v>0</v>
          </cell>
        </row>
        <row r="496">
          <cell r="I496">
            <v>14.3</v>
          </cell>
          <cell r="K496">
            <v>1009.25</v>
          </cell>
          <cell r="Q496">
            <v>0</v>
          </cell>
        </row>
        <row r="497">
          <cell r="I497">
            <v>13.9</v>
          </cell>
          <cell r="K497">
            <v>1009.13</v>
          </cell>
          <cell r="Q497">
            <v>0</v>
          </cell>
        </row>
        <row r="498">
          <cell r="I498">
            <v>13</v>
          </cell>
          <cell r="K498">
            <v>1009.5</v>
          </cell>
          <cell r="Q498">
            <v>0</v>
          </cell>
        </row>
        <row r="499">
          <cell r="I499">
            <v>12.2</v>
          </cell>
          <cell r="K499">
            <v>1010.81</v>
          </cell>
          <cell r="Q499">
            <v>0</v>
          </cell>
        </row>
        <row r="500">
          <cell r="I500">
            <v>10.199999999999999</v>
          </cell>
          <cell r="K500">
            <v>1011.75</v>
          </cell>
          <cell r="Q500">
            <v>0</v>
          </cell>
        </row>
        <row r="501">
          <cell r="I501">
            <v>9.5</v>
          </cell>
          <cell r="K501">
            <v>1012.69</v>
          </cell>
          <cell r="Q501">
            <v>0</v>
          </cell>
        </row>
        <row r="502">
          <cell r="I502">
            <v>8</v>
          </cell>
          <cell r="K502">
            <v>1013.56</v>
          </cell>
          <cell r="Q502">
            <v>0</v>
          </cell>
        </row>
        <row r="503">
          <cell r="I503">
            <v>7.6</v>
          </cell>
          <cell r="K503">
            <v>1013.81</v>
          </cell>
          <cell r="Q503">
            <v>0</v>
          </cell>
        </row>
        <row r="504">
          <cell r="I504">
            <v>6.9</v>
          </cell>
          <cell r="K504">
            <v>1014.56</v>
          </cell>
          <cell r="Q504">
            <v>0</v>
          </cell>
        </row>
        <row r="505">
          <cell r="I505">
            <v>6.8</v>
          </cell>
          <cell r="K505">
            <v>1014.63</v>
          </cell>
          <cell r="Q505">
            <v>0</v>
          </cell>
        </row>
        <row r="506">
          <cell r="I506">
            <v>6.8</v>
          </cell>
          <cell r="K506">
            <v>1015.31</v>
          </cell>
          <cell r="Q506">
            <v>0</v>
          </cell>
        </row>
        <row r="507">
          <cell r="I507">
            <v>6.4</v>
          </cell>
          <cell r="K507">
            <v>1015.88</v>
          </cell>
          <cell r="Q507">
            <v>0</v>
          </cell>
        </row>
        <row r="508">
          <cell r="I508">
            <v>6.1</v>
          </cell>
          <cell r="K508">
            <v>1016.19</v>
          </cell>
          <cell r="Q508">
            <v>0</v>
          </cell>
        </row>
        <row r="509">
          <cell r="I509">
            <v>5.5</v>
          </cell>
          <cell r="K509">
            <v>1016</v>
          </cell>
          <cell r="Q509">
            <v>0</v>
          </cell>
        </row>
        <row r="510">
          <cell r="I510">
            <v>5.6</v>
          </cell>
          <cell r="K510">
            <v>1016.44</v>
          </cell>
          <cell r="Q510">
            <v>0</v>
          </cell>
        </row>
        <row r="511">
          <cell r="I511">
            <v>5.9</v>
          </cell>
          <cell r="K511">
            <v>1016.94</v>
          </cell>
          <cell r="Q511">
            <v>0</v>
          </cell>
        </row>
        <row r="512">
          <cell r="I512">
            <v>5.3</v>
          </cell>
          <cell r="K512">
            <v>1017.88</v>
          </cell>
          <cell r="Q512">
            <v>0</v>
          </cell>
        </row>
        <row r="513">
          <cell r="I513">
            <v>4</v>
          </cell>
          <cell r="K513">
            <v>1019</v>
          </cell>
          <cell r="Q513">
            <v>0</v>
          </cell>
        </row>
        <row r="514">
          <cell r="I514">
            <v>4</v>
          </cell>
          <cell r="K514">
            <v>1019.81</v>
          </cell>
          <cell r="Q514">
            <v>0</v>
          </cell>
        </row>
        <row r="515">
          <cell r="I515">
            <v>3.5</v>
          </cell>
          <cell r="K515">
            <v>1020.81</v>
          </cell>
          <cell r="Q515">
            <v>0</v>
          </cell>
        </row>
        <row r="516">
          <cell r="I516">
            <v>4</v>
          </cell>
          <cell r="K516">
            <v>1020.94</v>
          </cell>
          <cell r="Q516">
            <v>0</v>
          </cell>
        </row>
        <row r="517">
          <cell r="I517">
            <v>4.5</v>
          </cell>
          <cell r="K517">
            <v>1020.88</v>
          </cell>
          <cell r="Q517">
            <v>0</v>
          </cell>
        </row>
        <row r="518">
          <cell r="I518">
            <v>6.5</v>
          </cell>
          <cell r="K518">
            <v>1020.56</v>
          </cell>
          <cell r="Q518">
            <v>0</v>
          </cell>
        </row>
        <row r="519">
          <cell r="I519">
            <v>6.4</v>
          </cell>
          <cell r="K519">
            <v>1020.56</v>
          </cell>
          <cell r="Q519">
            <v>0</v>
          </cell>
        </row>
        <row r="520">
          <cell r="I520">
            <v>6.6</v>
          </cell>
          <cell r="K520">
            <v>1020.19</v>
          </cell>
          <cell r="Q520">
            <v>0</v>
          </cell>
        </row>
        <row r="521">
          <cell r="I521">
            <v>6.8</v>
          </cell>
          <cell r="K521">
            <v>1020.31</v>
          </cell>
          <cell r="Q521">
            <v>0</v>
          </cell>
        </row>
        <row r="522">
          <cell r="I522">
            <v>6.5</v>
          </cell>
          <cell r="K522">
            <v>1020.63</v>
          </cell>
          <cell r="Q522">
            <v>0</v>
          </cell>
        </row>
        <row r="523">
          <cell r="I523">
            <v>5.5</v>
          </cell>
          <cell r="K523">
            <v>1021.13</v>
          </cell>
          <cell r="Q523">
            <v>0</v>
          </cell>
        </row>
        <row r="524">
          <cell r="I524">
            <v>4.5</v>
          </cell>
          <cell r="K524">
            <v>1021.81</v>
          </cell>
          <cell r="Q524">
            <v>0</v>
          </cell>
        </row>
        <row r="525">
          <cell r="I525">
            <v>2.9</v>
          </cell>
          <cell r="K525">
            <v>1023.06</v>
          </cell>
          <cell r="Q525">
            <v>0</v>
          </cell>
        </row>
        <row r="526">
          <cell r="I526">
            <v>2.4</v>
          </cell>
          <cell r="K526">
            <v>1023.06</v>
          </cell>
          <cell r="Q526">
            <v>0</v>
          </cell>
        </row>
        <row r="527">
          <cell r="I527">
            <v>2.1</v>
          </cell>
          <cell r="K527">
            <v>1023.44</v>
          </cell>
          <cell r="Q527">
            <v>0</v>
          </cell>
        </row>
        <row r="528">
          <cell r="I528">
            <v>2.1</v>
          </cell>
          <cell r="K528">
            <v>1022.81</v>
          </cell>
          <cell r="Q528">
            <v>0</v>
          </cell>
        </row>
        <row r="529">
          <cell r="I529">
            <v>1.5</v>
          </cell>
          <cell r="K529">
            <v>1021.75</v>
          </cell>
          <cell r="Q529">
            <v>0</v>
          </cell>
        </row>
        <row r="530">
          <cell r="I530">
            <v>0.5</v>
          </cell>
          <cell r="K530">
            <v>1020.56</v>
          </cell>
          <cell r="Q530">
            <v>0</v>
          </cell>
        </row>
        <row r="531">
          <cell r="I531">
            <v>-0.9</v>
          </cell>
          <cell r="K531">
            <v>1020.13</v>
          </cell>
          <cell r="Q531">
            <v>0</v>
          </cell>
        </row>
        <row r="532">
          <cell r="I532">
            <v>-1.9</v>
          </cell>
          <cell r="K532">
            <v>1019.56</v>
          </cell>
          <cell r="Q532">
            <v>0</v>
          </cell>
        </row>
        <row r="533">
          <cell r="I533">
            <v>-2.2999999999999998</v>
          </cell>
          <cell r="K533">
            <v>1019.06</v>
          </cell>
          <cell r="Q533">
            <v>0</v>
          </cell>
        </row>
        <row r="534">
          <cell r="I534">
            <v>-3.1</v>
          </cell>
          <cell r="K534">
            <v>1018.63</v>
          </cell>
          <cell r="Q534">
            <v>0</v>
          </cell>
        </row>
        <row r="535">
          <cell r="I535">
            <v>-2</v>
          </cell>
          <cell r="K535">
            <v>1018.06</v>
          </cell>
          <cell r="Q535">
            <v>0</v>
          </cell>
        </row>
        <row r="536">
          <cell r="I536">
            <v>-1.2</v>
          </cell>
          <cell r="K536">
            <v>1017.94</v>
          </cell>
          <cell r="Q536">
            <v>0</v>
          </cell>
        </row>
        <row r="537">
          <cell r="I537">
            <v>-0.3</v>
          </cell>
          <cell r="K537">
            <v>1018</v>
          </cell>
          <cell r="Q537">
            <v>0</v>
          </cell>
        </row>
        <row r="538">
          <cell r="I538">
            <v>1.7</v>
          </cell>
          <cell r="K538">
            <v>1017.56</v>
          </cell>
          <cell r="Q538">
            <v>0</v>
          </cell>
        </row>
        <row r="539">
          <cell r="I539">
            <v>4.3</v>
          </cell>
          <cell r="K539">
            <v>1017.75</v>
          </cell>
          <cell r="Q539">
            <v>0</v>
          </cell>
        </row>
        <row r="540">
          <cell r="I540">
            <v>5.9</v>
          </cell>
          <cell r="K540">
            <v>1017.63</v>
          </cell>
          <cell r="Q540">
            <v>0</v>
          </cell>
        </row>
        <row r="541">
          <cell r="I541">
            <v>7.5</v>
          </cell>
          <cell r="K541">
            <v>1016.75</v>
          </cell>
          <cell r="Q541">
            <v>0</v>
          </cell>
        </row>
        <row r="542">
          <cell r="I542">
            <v>9.6</v>
          </cell>
          <cell r="K542">
            <v>1015.63</v>
          </cell>
          <cell r="Q542">
            <v>0</v>
          </cell>
        </row>
        <row r="543">
          <cell r="I543">
            <v>10</v>
          </cell>
          <cell r="K543">
            <v>1014.56</v>
          </cell>
          <cell r="Q543">
            <v>0</v>
          </cell>
        </row>
        <row r="544">
          <cell r="I544">
            <v>9.6</v>
          </cell>
          <cell r="K544">
            <v>1013.81</v>
          </cell>
          <cell r="Q544">
            <v>0</v>
          </cell>
        </row>
        <row r="545">
          <cell r="I545">
            <v>10.7</v>
          </cell>
          <cell r="K545">
            <v>1012.81</v>
          </cell>
          <cell r="Q545">
            <v>0</v>
          </cell>
        </row>
        <row r="546">
          <cell r="I546">
            <v>10.199999999999999</v>
          </cell>
          <cell r="K546">
            <v>1011.88</v>
          </cell>
          <cell r="Q546">
            <v>0</v>
          </cell>
        </row>
        <row r="547">
          <cell r="I547">
            <v>9.6</v>
          </cell>
          <cell r="K547">
            <v>1011.5</v>
          </cell>
          <cell r="Q547">
            <v>0</v>
          </cell>
        </row>
        <row r="548">
          <cell r="I548">
            <v>8.1</v>
          </cell>
          <cell r="K548">
            <v>1010.94</v>
          </cell>
          <cell r="Q548">
            <v>0</v>
          </cell>
        </row>
        <row r="549">
          <cell r="I549">
            <v>7.6</v>
          </cell>
          <cell r="K549">
            <v>1011.13</v>
          </cell>
          <cell r="Q549">
            <v>0</v>
          </cell>
        </row>
        <row r="550">
          <cell r="I550">
            <v>6.2</v>
          </cell>
          <cell r="K550">
            <v>1011.19</v>
          </cell>
          <cell r="Q550">
            <v>0</v>
          </cell>
        </row>
        <row r="551">
          <cell r="I551">
            <v>4.2</v>
          </cell>
          <cell r="K551">
            <v>1010.69</v>
          </cell>
          <cell r="Q551">
            <v>0</v>
          </cell>
        </row>
        <row r="552">
          <cell r="I552">
            <v>4.3</v>
          </cell>
          <cell r="K552">
            <v>1010.25</v>
          </cell>
          <cell r="Q552">
            <v>0</v>
          </cell>
        </row>
        <row r="553">
          <cell r="I553">
            <v>3.6</v>
          </cell>
          <cell r="K553">
            <v>1010</v>
          </cell>
          <cell r="Q553">
            <v>0</v>
          </cell>
        </row>
        <row r="554">
          <cell r="I554">
            <v>2.8</v>
          </cell>
          <cell r="K554">
            <v>1009.44</v>
          </cell>
          <cell r="Q554">
            <v>0</v>
          </cell>
        </row>
        <row r="555">
          <cell r="I555">
            <v>2.9</v>
          </cell>
          <cell r="K555">
            <v>1008.81</v>
          </cell>
          <cell r="Q555">
            <v>0</v>
          </cell>
        </row>
        <row r="556">
          <cell r="I556">
            <v>2.6</v>
          </cell>
          <cell r="K556">
            <v>1008.56</v>
          </cell>
          <cell r="Q556">
            <v>0</v>
          </cell>
        </row>
        <row r="557">
          <cell r="I557">
            <v>1.7</v>
          </cell>
          <cell r="K557">
            <v>1007.69</v>
          </cell>
          <cell r="Q557">
            <v>0</v>
          </cell>
        </row>
        <row r="558">
          <cell r="I558">
            <v>0.5</v>
          </cell>
          <cell r="K558">
            <v>1007.69</v>
          </cell>
          <cell r="Q558">
            <v>0</v>
          </cell>
        </row>
        <row r="559">
          <cell r="I559">
            <v>-0.6</v>
          </cell>
          <cell r="K559">
            <v>1007.56</v>
          </cell>
          <cell r="Q559">
            <v>0</v>
          </cell>
        </row>
        <row r="560">
          <cell r="I560">
            <v>0.2</v>
          </cell>
          <cell r="K560">
            <v>1007.63</v>
          </cell>
          <cell r="Q560">
            <v>0</v>
          </cell>
        </row>
        <row r="561">
          <cell r="I561">
            <v>2.8</v>
          </cell>
          <cell r="K561">
            <v>1007.5</v>
          </cell>
          <cell r="Q561">
            <v>0</v>
          </cell>
        </row>
        <row r="562">
          <cell r="I562">
            <v>4.8</v>
          </cell>
          <cell r="K562">
            <v>1007.38</v>
          </cell>
          <cell r="Q562">
            <v>0</v>
          </cell>
        </row>
        <row r="563">
          <cell r="I563">
            <v>7</v>
          </cell>
          <cell r="K563">
            <v>1007.38</v>
          </cell>
          <cell r="Q563">
            <v>0</v>
          </cell>
        </row>
        <row r="564">
          <cell r="I564">
            <v>10.1</v>
          </cell>
          <cell r="K564">
            <v>1007.44</v>
          </cell>
          <cell r="Q564">
            <v>0</v>
          </cell>
        </row>
        <row r="565">
          <cell r="I565">
            <v>13.2</v>
          </cell>
          <cell r="K565">
            <v>1007</v>
          </cell>
          <cell r="Q565">
            <v>0</v>
          </cell>
        </row>
        <row r="566">
          <cell r="I566">
            <v>14.2</v>
          </cell>
          <cell r="K566">
            <v>1006.44</v>
          </cell>
          <cell r="Q566">
            <v>0</v>
          </cell>
        </row>
        <row r="567">
          <cell r="I567">
            <v>14.1</v>
          </cell>
          <cell r="K567">
            <v>1005.69</v>
          </cell>
          <cell r="Q567">
            <v>0</v>
          </cell>
        </row>
        <row r="568">
          <cell r="I568">
            <v>14.7</v>
          </cell>
          <cell r="K568">
            <v>1005.63</v>
          </cell>
          <cell r="Q568">
            <v>0</v>
          </cell>
        </row>
        <row r="569">
          <cell r="I569">
            <v>14.6</v>
          </cell>
          <cell r="K569">
            <v>1005.31</v>
          </cell>
          <cell r="Q569">
            <v>0</v>
          </cell>
        </row>
        <row r="570">
          <cell r="I570">
            <v>15.1</v>
          </cell>
          <cell r="K570">
            <v>1004.94</v>
          </cell>
          <cell r="Q570">
            <v>0</v>
          </cell>
        </row>
        <row r="571">
          <cell r="I571">
            <v>12.2</v>
          </cell>
          <cell r="K571">
            <v>1005.06</v>
          </cell>
          <cell r="Q571">
            <v>0</v>
          </cell>
        </row>
        <row r="572">
          <cell r="I572">
            <v>10.7</v>
          </cell>
          <cell r="K572">
            <v>1005.31</v>
          </cell>
          <cell r="Q572">
            <v>0</v>
          </cell>
        </row>
        <row r="573">
          <cell r="I573">
            <v>8.4</v>
          </cell>
          <cell r="K573">
            <v>1005.56</v>
          </cell>
          <cell r="Q573">
            <v>0</v>
          </cell>
        </row>
        <row r="574">
          <cell r="I574">
            <v>6.6</v>
          </cell>
          <cell r="K574">
            <v>1005.63</v>
          </cell>
          <cell r="Q574">
            <v>0</v>
          </cell>
        </row>
        <row r="575">
          <cell r="I575">
            <v>5.3</v>
          </cell>
          <cell r="K575">
            <v>1006.19</v>
          </cell>
          <cell r="Q575">
            <v>0</v>
          </cell>
        </row>
        <row r="576">
          <cell r="I576">
            <v>3.6</v>
          </cell>
          <cell r="K576">
            <v>1006.44</v>
          </cell>
          <cell r="Q576">
            <v>0</v>
          </cell>
        </row>
        <row r="577">
          <cell r="I577">
            <v>3.1</v>
          </cell>
          <cell r="K577">
            <v>1006.38</v>
          </cell>
          <cell r="Q577">
            <v>0</v>
          </cell>
        </row>
        <row r="578">
          <cell r="I578">
            <v>2.8</v>
          </cell>
          <cell r="K578">
            <v>1006.25</v>
          </cell>
          <cell r="Q578">
            <v>0</v>
          </cell>
        </row>
        <row r="579">
          <cell r="I579">
            <v>2</v>
          </cell>
          <cell r="K579">
            <v>1005.88</v>
          </cell>
          <cell r="Q579">
            <v>0</v>
          </cell>
        </row>
        <row r="580">
          <cell r="I580">
            <v>0.6</v>
          </cell>
          <cell r="K580">
            <v>1006.06</v>
          </cell>
          <cell r="Q580">
            <v>0</v>
          </cell>
        </row>
        <row r="581">
          <cell r="I581">
            <v>0.4</v>
          </cell>
          <cell r="K581">
            <v>1005.81</v>
          </cell>
          <cell r="Q581">
            <v>0</v>
          </cell>
        </row>
        <row r="582">
          <cell r="I582">
            <v>0.5</v>
          </cell>
          <cell r="K582">
            <v>1005.75</v>
          </cell>
          <cell r="Q582">
            <v>0</v>
          </cell>
        </row>
        <row r="583">
          <cell r="I583">
            <v>-0.1</v>
          </cell>
          <cell r="K583">
            <v>1005.69</v>
          </cell>
          <cell r="Q583">
            <v>0</v>
          </cell>
        </row>
        <row r="584">
          <cell r="I584">
            <v>0.2</v>
          </cell>
          <cell r="K584">
            <v>1005.94</v>
          </cell>
          <cell r="Q584">
            <v>0</v>
          </cell>
        </row>
        <row r="585">
          <cell r="I585">
            <v>3.8</v>
          </cell>
          <cell r="K585">
            <v>1005.94</v>
          </cell>
          <cell r="Q585">
            <v>0</v>
          </cell>
        </row>
        <row r="586">
          <cell r="I586">
            <v>8.6</v>
          </cell>
          <cell r="K586">
            <v>1005.88</v>
          </cell>
          <cell r="Q586">
            <v>0</v>
          </cell>
        </row>
        <row r="587">
          <cell r="I587">
            <v>11.4</v>
          </cell>
          <cell r="K587">
            <v>1006.13</v>
          </cell>
          <cell r="Q587">
            <v>0</v>
          </cell>
        </row>
        <row r="588">
          <cell r="I588">
            <v>13.1</v>
          </cell>
          <cell r="K588">
            <v>1005.81</v>
          </cell>
          <cell r="Q588">
            <v>0</v>
          </cell>
        </row>
        <row r="589">
          <cell r="I589">
            <v>15.4</v>
          </cell>
          <cell r="K589">
            <v>1005.25</v>
          </cell>
          <cell r="Q589">
            <v>0</v>
          </cell>
        </row>
        <row r="590">
          <cell r="I590">
            <v>17.3</v>
          </cell>
          <cell r="K590">
            <v>1004.25</v>
          </cell>
          <cell r="Q590">
            <v>0</v>
          </cell>
        </row>
        <row r="591">
          <cell r="I591">
            <v>19.3</v>
          </cell>
          <cell r="K591">
            <v>1003.31</v>
          </cell>
          <cell r="Q591">
            <v>0</v>
          </cell>
        </row>
        <row r="592">
          <cell r="I592">
            <v>18.2</v>
          </cell>
          <cell r="K592">
            <v>1002.94</v>
          </cell>
          <cell r="Q592">
            <v>0</v>
          </cell>
        </row>
        <row r="593">
          <cell r="I593">
            <v>18.2</v>
          </cell>
          <cell r="K593">
            <v>1002.44</v>
          </cell>
          <cell r="Q593">
            <v>0</v>
          </cell>
        </row>
        <row r="594">
          <cell r="I594">
            <v>17.2</v>
          </cell>
          <cell r="K594">
            <v>1002.63</v>
          </cell>
          <cell r="Q594">
            <v>0</v>
          </cell>
        </row>
        <row r="595">
          <cell r="I595">
            <v>16</v>
          </cell>
          <cell r="K595">
            <v>1002.56</v>
          </cell>
          <cell r="Q595">
            <v>0</v>
          </cell>
        </row>
        <row r="596">
          <cell r="I596">
            <v>15.1</v>
          </cell>
          <cell r="K596">
            <v>1002.81</v>
          </cell>
          <cell r="Q596">
            <v>0</v>
          </cell>
        </row>
        <row r="597">
          <cell r="I597">
            <v>14.6</v>
          </cell>
          <cell r="K597">
            <v>1002.88</v>
          </cell>
          <cell r="Q597">
            <v>0</v>
          </cell>
        </row>
        <row r="598">
          <cell r="I598">
            <v>14.3</v>
          </cell>
          <cell r="K598">
            <v>1002.75</v>
          </cell>
          <cell r="Q598">
            <v>0</v>
          </cell>
        </row>
        <row r="599">
          <cell r="I599">
            <v>13.8</v>
          </cell>
          <cell r="K599">
            <v>1002.38</v>
          </cell>
          <cell r="Q599">
            <v>0</v>
          </cell>
        </row>
        <row r="600">
          <cell r="I600">
            <v>13.1</v>
          </cell>
          <cell r="K600">
            <v>1002.56</v>
          </cell>
          <cell r="Q600">
            <v>0</v>
          </cell>
        </row>
        <row r="601">
          <cell r="I601">
            <v>12.8</v>
          </cell>
          <cell r="K601">
            <v>1002.19</v>
          </cell>
          <cell r="Q601">
            <v>0</v>
          </cell>
        </row>
        <row r="602">
          <cell r="I602">
            <v>12.4</v>
          </cell>
          <cell r="K602">
            <v>1001.88</v>
          </cell>
          <cell r="Q602">
            <v>0</v>
          </cell>
        </row>
        <row r="603">
          <cell r="I603">
            <v>11.5</v>
          </cell>
          <cell r="K603">
            <v>1001.31</v>
          </cell>
          <cell r="Q603">
            <v>0</v>
          </cell>
        </row>
        <row r="604">
          <cell r="I604">
            <v>12.5</v>
          </cell>
          <cell r="K604">
            <v>1001</v>
          </cell>
          <cell r="Q604">
            <v>0</v>
          </cell>
        </row>
        <row r="605">
          <cell r="I605">
            <v>12.4</v>
          </cell>
          <cell r="K605">
            <v>1000.75</v>
          </cell>
          <cell r="Q605">
            <v>0</v>
          </cell>
        </row>
        <row r="606">
          <cell r="I606">
            <v>12.1</v>
          </cell>
          <cell r="K606">
            <v>1000.94</v>
          </cell>
          <cell r="Q606">
            <v>0</v>
          </cell>
        </row>
        <row r="607">
          <cell r="I607">
            <v>11.3</v>
          </cell>
          <cell r="K607">
            <v>1001.38</v>
          </cell>
          <cell r="Q607">
            <v>0</v>
          </cell>
        </row>
        <row r="608">
          <cell r="I608">
            <v>11.2</v>
          </cell>
          <cell r="K608">
            <v>1001.81</v>
          </cell>
          <cell r="Q608">
            <v>0</v>
          </cell>
        </row>
        <row r="609">
          <cell r="I609">
            <v>12.1</v>
          </cell>
          <cell r="K609">
            <v>1001.88</v>
          </cell>
          <cell r="Q609">
            <v>0</v>
          </cell>
        </row>
        <row r="610">
          <cell r="I610">
            <v>13.2</v>
          </cell>
          <cell r="K610">
            <v>1002.31</v>
          </cell>
          <cell r="Q610">
            <v>0</v>
          </cell>
        </row>
        <row r="611">
          <cell r="I611">
            <v>15.6</v>
          </cell>
          <cell r="K611">
            <v>1002.44</v>
          </cell>
          <cell r="Q611">
            <v>0</v>
          </cell>
        </row>
        <row r="612">
          <cell r="I612">
            <v>15.3</v>
          </cell>
          <cell r="K612">
            <v>1002.69</v>
          </cell>
          <cell r="Q612">
            <v>0</v>
          </cell>
        </row>
        <row r="613">
          <cell r="I613">
            <v>17.5</v>
          </cell>
          <cell r="K613">
            <v>1002.75</v>
          </cell>
          <cell r="Q613">
            <v>0</v>
          </cell>
        </row>
        <row r="614">
          <cell r="I614">
            <v>16.399999999999999</v>
          </cell>
          <cell r="K614">
            <v>1003</v>
          </cell>
          <cell r="Q614">
            <v>0</v>
          </cell>
        </row>
        <row r="615">
          <cell r="I615">
            <v>15.9</v>
          </cell>
          <cell r="K615">
            <v>1002.69</v>
          </cell>
          <cell r="Q615">
            <v>0</v>
          </cell>
        </row>
        <row r="616">
          <cell r="I616">
            <v>16</v>
          </cell>
          <cell r="K616">
            <v>1002.69</v>
          </cell>
          <cell r="Q616">
            <v>0</v>
          </cell>
        </row>
        <row r="617">
          <cell r="I617">
            <v>15.5</v>
          </cell>
          <cell r="K617">
            <v>1003.06</v>
          </cell>
          <cell r="Q617">
            <v>0</v>
          </cell>
        </row>
        <row r="618">
          <cell r="I618">
            <v>15</v>
          </cell>
          <cell r="K618">
            <v>1003.06</v>
          </cell>
          <cell r="Q618">
            <v>0</v>
          </cell>
        </row>
        <row r="619">
          <cell r="I619">
            <v>12.6</v>
          </cell>
          <cell r="K619">
            <v>1003.69</v>
          </cell>
          <cell r="Q619">
            <v>0</v>
          </cell>
        </row>
        <row r="620">
          <cell r="I620">
            <v>10.9</v>
          </cell>
          <cell r="K620">
            <v>1004.56</v>
          </cell>
          <cell r="Q620">
            <v>0</v>
          </cell>
        </row>
        <row r="621">
          <cell r="I621">
            <v>10.199999999999999</v>
          </cell>
          <cell r="K621">
            <v>1005.13</v>
          </cell>
          <cell r="Q621">
            <v>0</v>
          </cell>
        </row>
        <row r="622">
          <cell r="I622">
            <v>9.6999999999999993</v>
          </cell>
          <cell r="K622">
            <v>1005.44</v>
          </cell>
          <cell r="Q622">
            <v>2.7999999999999972</v>
          </cell>
        </row>
        <row r="623">
          <cell r="I623">
            <v>9.5</v>
          </cell>
          <cell r="K623">
            <v>1005.94</v>
          </cell>
          <cell r="Q623">
            <v>0.70000000000000284</v>
          </cell>
        </row>
        <row r="624">
          <cell r="I624">
            <v>9.3000000000000007</v>
          </cell>
          <cell r="K624">
            <v>1006.38</v>
          </cell>
          <cell r="Q624">
            <v>0.70000000000000284</v>
          </cell>
        </row>
        <row r="625">
          <cell r="I625">
            <v>9.1999999999999993</v>
          </cell>
          <cell r="K625">
            <v>1006.69</v>
          </cell>
          <cell r="Q625">
            <v>0</v>
          </cell>
        </row>
        <row r="626">
          <cell r="I626">
            <v>9.1</v>
          </cell>
          <cell r="K626">
            <v>1007.38</v>
          </cell>
          <cell r="Q626">
            <v>0.70000000000000284</v>
          </cell>
        </row>
        <row r="627">
          <cell r="I627">
            <v>8.5</v>
          </cell>
          <cell r="K627">
            <v>1007.19</v>
          </cell>
          <cell r="Q627">
            <v>0.70000000000000284</v>
          </cell>
        </row>
        <row r="628">
          <cell r="I628">
            <v>7.5</v>
          </cell>
          <cell r="K628">
            <v>1006.88</v>
          </cell>
          <cell r="Q628">
            <v>1.3999999999999915</v>
          </cell>
        </row>
        <row r="629">
          <cell r="I629">
            <v>6.7</v>
          </cell>
          <cell r="K629">
            <v>1007.5</v>
          </cell>
          <cell r="Q629">
            <v>0</v>
          </cell>
        </row>
        <row r="630">
          <cell r="I630">
            <v>6.1</v>
          </cell>
          <cell r="K630">
            <v>1008.06</v>
          </cell>
          <cell r="Q630">
            <v>1.5</v>
          </cell>
        </row>
        <row r="631">
          <cell r="I631">
            <v>6</v>
          </cell>
          <cell r="K631">
            <v>1008.31</v>
          </cell>
          <cell r="Q631">
            <v>0</v>
          </cell>
        </row>
        <row r="632">
          <cell r="I632">
            <v>6</v>
          </cell>
          <cell r="K632">
            <v>1009</v>
          </cell>
          <cell r="Q632">
            <v>0.70000000000000284</v>
          </cell>
        </row>
        <row r="633">
          <cell r="I633">
            <v>6.7</v>
          </cell>
          <cell r="K633">
            <v>1009.5</v>
          </cell>
          <cell r="Q633">
            <v>0</v>
          </cell>
        </row>
        <row r="634">
          <cell r="I634">
            <v>7.5</v>
          </cell>
          <cell r="K634">
            <v>1010.06</v>
          </cell>
          <cell r="Q634">
            <v>0</v>
          </cell>
        </row>
        <row r="635">
          <cell r="I635">
            <v>9.1</v>
          </cell>
          <cell r="K635">
            <v>1010.56</v>
          </cell>
          <cell r="Q635">
            <v>0</v>
          </cell>
        </row>
        <row r="636">
          <cell r="I636">
            <v>10</v>
          </cell>
          <cell r="K636">
            <v>1011.06</v>
          </cell>
          <cell r="Q636">
            <v>0</v>
          </cell>
        </row>
        <row r="637">
          <cell r="I637">
            <v>11</v>
          </cell>
          <cell r="K637">
            <v>1011.06</v>
          </cell>
          <cell r="Q637">
            <v>0</v>
          </cell>
        </row>
        <row r="638">
          <cell r="I638">
            <v>11.2</v>
          </cell>
          <cell r="K638">
            <v>1011.25</v>
          </cell>
          <cell r="Q638">
            <v>0</v>
          </cell>
        </row>
        <row r="639">
          <cell r="I639">
            <v>12.9</v>
          </cell>
          <cell r="K639">
            <v>1011.19</v>
          </cell>
          <cell r="Q639">
            <v>0</v>
          </cell>
        </row>
        <row r="640">
          <cell r="I640">
            <v>12.2</v>
          </cell>
          <cell r="K640">
            <v>1011.38</v>
          </cell>
          <cell r="Q640">
            <v>0</v>
          </cell>
        </row>
        <row r="641">
          <cell r="I641">
            <v>12.2</v>
          </cell>
          <cell r="K641">
            <v>1011.81</v>
          </cell>
          <cell r="Q641">
            <v>0</v>
          </cell>
        </row>
        <row r="642">
          <cell r="I642">
            <v>11.5</v>
          </cell>
          <cell r="K642">
            <v>1012.31</v>
          </cell>
          <cell r="Q642">
            <v>0</v>
          </cell>
        </row>
        <row r="643">
          <cell r="I643">
            <v>10.5</v>
          </cell>
          <cell r="K643">
            <v>1012.75</v>
          </cell>
          <cell r="Q643">
            <v>0</v>
          </cell>
        </row>
        <row r="644">
          <cell r="I644">
            <v>9.4</v>
          </cell>
          <cell r="K644">
            <v>1013.94</v>
          </cell>
          <cell r="Q644">
            <v>0</v>
          </cell>
        </row>
        <row r="645">
          <cell r="I645">
            <v>8.9</v>
          </cell>
          <cell r="K645">
            <v>1014.69</v>
          </cell>
          <cell r="Q645">
            <v>0</v>
          </cell>
        </row>
        <row r="646">
          <cell r="I646">
            <v>8.5</v>
          </cell>
          <cell r="K646">
            <v>1015.25</v>
          </cell>
          <cell r="Q646">
            <v>0</v>
          </cell>
        </row>
        <row r="647">
          <cell r="I647">
            <v>7</v>
          </cell>
          <cell r="K647">
            <v>1015.94</v>
          </cell>
          <cell r="Q647">
            <v>0</v>
          </cell>
        </row>
        <row r="648">
          <cell r="I648">
            <v>7.7</v>
          </cell>
          <cell r="K648">
            <v>1016.19</v>
          </cell>
          <cell r="Q648">
            <v>0</v>
          </cell>
        </row>
        <row r="649">
          <cell r="I649">
            <v>7.6</v>
          </cell>
          <cell r="K649">
            <v>1016.38</v>
          </cell>
          <cell r="Q649">
            <v>0</v>
          </cell>
        </row>
        <row r="650">
          <cell r="I650">
            <v>7.9</v>
          </cell>
          <cell r="K650">
            <v>1016.75</v>
          </cell>
          <cell r="Q650">
            <v>0</v>
          </cell>
        </row>
        <row r="651">
          <cell r="I651">
            <v>7.7</v>
          </cell>
          <cell r="K651">
            <v>1016.63</v>
          </cell>
          <cell r="Q651">
            <v>0</v>
          </cell>
        </row>
        <row r="652">
          <cell r="I652">
            <v>7.6</v>
          </cell>
          <cell r="K652">
            <v>1016.63</v>
          </cell>
          <cell r="Q652">
            <v>0</v>
          </cell>
        </row>
        <row r="653">
          <cell r="I653">
            <v>7.3</v>
          </cell>
          <cell r="K653">
            <v>1016.94</v>
          </cell>
          <cell r="Q653">
            <v>0</v>
          </cell>
        </row>
        <row r="654">
          <cell r="I654">
            <v>6.8</v>
          </cell>
          <cell r="K654">
            <v>1017.06</v>
          </cell>
          <cell r="Q654">
            <v>0</v>
          </cell>
        </row>
        <row r="655">
          <cell r="I655">
            <v>6.6</v>
          </cell>
          <cell r="K655">
            <v>1017.19</v>
          </cell>
          <cell r="Q655">
            <v>0</v>
          </cell>
        </row>
        <row r="656">
          <cell r="I656">
            <v>6.8</v>
          </cell>
          <cell r="K656">
            <v>1017.5</v>
          </cell>
          <cell r="Q656">
            <v>0</v>
          </cell>
        </row>
        <row r="657">
          <cell r="I657">
            <v>7.1</v>
          </cell>
          <cell r="K657">
            <v>1017.63</v>
          </cell>
          <cell r="Q657">
            <v>0</v>
          </cell>
        </row>
        <row r="658">
          <cell r="I658">
            <v>8.1999999999999993</v>
          </cell>
          <cell r="K658">
            <v>1017.5</v>
          </cell>
          <cell r="Q658">
            <v>0</v>
          </cell>
        </row>
        <row r="659">
          <cell r="I659">
            <v>8.9</v>
          </cell>
          <cell r="K659">
            <v>1018</v>
          </cell>
          <cell r="Q659">
            <v>0</v>
          </cell>
        </row>
        <row r="660">
          <cell r="I660">
            <v>8.8000000000000007</v>
          </cell>
          <cell r="K660">
            <v>1017.88</v>
          </cell>
          <cell r="Q660">
            <v>0</v>
          </cell>
        </row>
        <row r="661">
          <cell r="I661">
            <v>9.8000000000000007</v>
          </cell>
          <cell r="K661">
            <v>1017.25</v>
          </cell>
          <cell r="Q661">
            <v>0</v>
          </cell>
        </row>
        <row r="662">
          <cell r="I662">
            <v>9.1</v>
          </cell>
          <cell r="K662">
            <v>1016.63</v>
          </cell>
          <cell r="Q662">
            <v>0</v>
          </cell>
        </row>
        <row r="663">
          <cell r="I663">
            <v>10</v>
          </cell>
          <cell r="K663">
            <v>1015.94</v>
          </cell>
          <cell r="Q663">
            <v>0</v>
          </cell>
        </row>
        <row r="664">
          <cell r="I664">
            <v>10.5</v>
          </cell>
          <cell r="K664">
            <v>1015.25</v>
          </cell>
          <cell r="Q664">
            <v>0</v>
          </cell>
        </row>
        <row r="665">
          <cell r="I665">
            <v>10.199999999999999</v>
          </cell>
          <cell r="K665">
            <v>1014.63</v>
          </cell>
          <cell r="Q665">
            <v>0</v>
          </cell>
        </row>
        <row r="666">
          <cell r="I666">
            <v>10.4</v>
          </cell>
          <cell r="K666">
            <v>1014.13</v>
          </cell>
          <cell r="Q666">
            <v>0</v>
          </cell>
        </row>
        <row r="667">
          <cell r="I667">
            <v>9.1</v>
          </cell>
          <cell r="K667">
            <v>1013.75</v>
          </cell>
          <cell r="Q667">
            <v>0</v>
          </cell>
        </row>
        <row r="668">
          <cell r="I668">
            <v>6.1</v>
          </cell>
          <cell r="K668">
            <v>1013.25</v>
          </cell>
          <cell r="Q668">
            <v>0</v>
          </cell>
        </row>
        <row r="669">
          <cell r="I669">
            <v>4.3</v>
          </cell>
          <cell r="K669">
            <v>1013.31</v>
          </cell>
          <cell r="Q669">
            <v>0</v>
          </cell>
        </row>
        <row r="670">
          <cell r="I670">
            <v>5.0999999999999996</v>
          </cell>
          <cell r="K670">
            <v>1013</v>
          </cell>
          <cell r="Q670">
            <v>0</v>
          </cell>
        </row>
        <row r="671">
          <cell r="I671">
            <v>4.9000000000000004</v>
          </cell>
          <cell r="K671">
            <v>1012.38</v>
          </cell>
          <cell r="Q671">
            <v>0</v>
          </cell>
        </row>
        <row r="672">
          <cell r="I672">
            <v>5</v>
          </cell>
          <cell r="K672">
            <v>1011.56</v>
          </cell>
          <cell r="Q672">
            <v>0</v>
          </cell>
        </row>
        <row r="673">
          <cell r="I673">
            <v>4.4000000000000004</v>
          </cell>
          <cell r="K673">
            <v>1010.88</v>
          </cell>
          <cell r="Q673">
            <v>0</v>
          </cell>
        </row>
        <row r="674">
          <cell r="I674">
            <v>4.4000000000000004</v>
          </cell>
          <cell r="K674">
            <v>1010.06</v>
          </cell>
          <cell r="Q674">
            <v>0</v>
          </cell>
        </row>
        <row r="675">
          <cell r="I675">
            <v>4.5</v>
          </cell>
          <cell r="K675">
            <v>1009.31</v>
          </cell>
          <cell r="Q675">
            <v>0</v>
          </cell>
        </row>
        <row r="676">
          <cell r="I676">
            <v>5</v>
          </cell>
          <cell r="K676">
            <v>1008.88</v>
          </cell>
          <cell r="Q676">
            <v>0</v>
          </cell>
        </row>
        <row r="677">
          <cell r="I677">
            <v>5.7</v>
          </cell>
          <cell r="K677">
            <v>1008.19</v>
          </cell>
          <cell r="Q677">
            <v>0</v>
          </cell>
        </row>
        <row r="678">
          <cell r="I678">
            <v>6.4</v>
          </cell>
          <cell r="K678">
            <v>1007.81</v>
          </cell>
          <cell r="Q678">
            <v>0</v>
          </cell>
        </row>
        <row r="679">
          <cell r="I679">
            <v>7</v>
          </cell>
          <cell r="K679">
            <v>1006.69</v>
          </cell>
          <cell r="Q679">
            <v>0</v>
          </cell>
        </row>
        <row r="680">
          <cell r="I680">
            <v>7.7</v>
          </cell>
          <cell r="K680">
            <v>1006.25</v>
          </cell>
          <cell r="Q680">
            <v>0</v>
          </cell>
        </row>
        <row r="681">
          <cell r="I681">
            <v>7.4</v>
          </cell>
          <cell r="K681">
            <v>1005.63</v>
          </cell>
          <cell r="Q681">
            <v>0</v>
          </cell>
        </row>
        <row r="682">
          <cell r="I682">
            <v>8.6</v>
          </cell>
          <cell r="K682">
            <v>1004.81</v>
          </cell>
          <cell r="Q682">
            <v>0</v>
          </cell>
        </row>
        <row r="683">
          <cell r="I683">
            <v>11.7</v>
          </cell>
          <cell r="K683">
            <v>1003.88</v>
          </cell>
          <cell r="Q683">
            <v>0</v>
          </cell>
        </row>
        <row r="684">
          <cell r="I684">
            <v>12.3</v>
          </cell>
          <cell r="K684">
            <v>1002.94</v>
          </cell>
          <cell r="Q684">
            <v>0</v>
          </cell>
        </row>
        <row r="685">
          <cell r="I685">
            <v>13.1</v>
          </cell>
          <cell r="K685">
            <v>1002.13</v>
          </cell>
          <cell r="Q685">
            <v>0.70000000000000284</v>
          </cell>
        </row>
        <row r="686">
          <cell r="I686">
            <v>13.8</v>
          </cell>
          <cell r="K686">
            <v>1001.44</v>
          </cell>
          <cell r="Q686">
            <v>0</v>
          </cell>
        </row>
        <row r="687">
          <cell r="I687">
            <v>14.1</v>
          </cell>
          <cell r="K687">
            <v>1000.94</v>
          </cell>
          <cell r="Q687">
            <v>0</v>
          </cell>
        </row>
        <row r="688">
          <cell r="I688">
            <v>12.2</v>
          </cell>
          <cell r="K688">
            <v>1000.31</v>
          </cell>
          <cell r="Q688">
            <v>0</v>
          </cell>
        </row>
        <row r="689">
          <cell r="I689">
            <v>11.4</v>
          </cell>
          <cell r="K689">
            <v>999.75</v>
          </cell>
          <cell r="Q689">
            <v>1.3999999999999915</v>
          </cell>
        </row>
        <row r="690">
          <cell r="I690">
            <v>11.3</v>
          </cell>
          <cell r="K690">
            <v>998.94</v>
          </cell>
          <cell r="Q690">
            <v>0.70000000000000284</v>
          </cell>
        </row>
        <row r="691">
          <cell r="I691">
            <v>10.6</v>
          </cell>
          <cell r="K691">
            <v>998.88</v>
          </cell>
          <cell r="Q691">
            <v>2.1000000000000085</v>
          </cell>
        </row>
        <row r="692">
          <cell r="I692">
            <v>10.199999999999999</v>
          </cell>
          <cell r="K692">
            <v>998.56</v>
          </cell>
          <cell r="Q692">
            <v>0</v>
          </cell>
        </row>
        <row r="693">
          <cell r="I693">
            <v>10</v>
          </cell>
          <cell r="K693">
            <v>997.69</v>
          </cell>
          <cell r="Q693">
            <v>0.69999999999998863</v>
          </cell>
        </row>
        <row r="694">
          <cell r="I694">
            <v>10.3</v>
          </cell>
          <cell r="K694">
            <v>996.06</v>
          </cell>
          <cell r="Q694">
            <v>0</v>
          </cell>
        </row>
        <row r="695">
          <cell r="I695">
            <v>10.7</v>
          </cell>
          <cell r="K695">
            <v>994.13</v>
          </cell>
          <cell r="Q695">
            <v>0.70000000000000284</v>
          </cell>
        </row>
        <row r="696">
          <cell r="I696">
            <v>11.1</v>
          </cell>
          <cell r="K696">
            <v>993</v>
          </cell>
          <cell r="Q696">
            <v>0</v>
          </cell>
        </row>
        <row r="697">
          <cell r="I697">
            <v>11.7</v>
          </cell>
          <cell r="K697">
            <v>991.94</v>
          </cell>
          <cell r="Q697">
            <v>0</v>
          </cell>
        </row>
        <row r="698">
          <cell r="I698">
            <v>12.1</v>
          </cell>
          <cell r="K698">
            <v>990.56</v>
          </cell>
          <cell r="Q698">
            <v>0</v>
          </cell>
        </row>
        <row r="699">
          <cell r="I699">
            <v>7.7</v>
          </cell>
          <cell r="K699">
            <v>992</v>
          </cell>
          <cell r="Q699">
            <v>1.4000000000000057</v>
          </cell>
        </row>
        <row r="700">
          <cell r="I700">
            <v>8</v>
          </cell>
          <cell r="K700">
            <v>991.56</v>
          </cell>
          <cell r="Q700">
            <v>1.3999999999999915</v>
          </cell>
        </row>
        <row r="701">
          <cell r="I701">
            <v>8</v>
          </cell>
          <cell r="K701">
            <v>992.38</v>
          </cell>
          <cell r="Q701">
            <v>0</v>
          </cell>
        </row>
        <row r="702">
          <cell r="I702">
            <v>8.1</v>
          </cell>
          <cell r="K702">
            <v>992.88</v>
          </cell>
          <cell r="Q702">
            <v>0</v>
          </cell>
        </row>
        <row r="703">
          <cell r="I703">
            <v>8</v>
          </cell>
          <cell r="K703">
            <v>993</v>
          </cell>
          <cell r="Q703">
            <v>0</v>
          </cell>
        </row>
        <row r="704">
          <cell r="I704">
            <v>8.1999999999999993</v>
          </cell>
          <cell r="K704">
            <v>993.31</v>
          </cell>
          <cell r="Q704">
            <v>0</v>
          </cell>
        </row>
        <row r="705">
          <cell r="I705">
            <v>8.8000000000000007</v>
          </cell>
          <cell r="K705">
            <v>993.06</v>
          </cell>
          <cell r="Q705">
            <v>0</v>
          </cell>
        </row>
        <row r="706">
          <cell r="I706">
            <v>8</v>
          </cell>
          <cell r="K706">
            <v>992.94</v>
          </cell>
          <cell r="Q706">
            <v>0.70000000000000284</v>
          </cell>
        </row>
        <row r="707">
          <cell r="I707">
            <v>4</v>
          </cell>
          <cell r="K707">
            <v>994.06</v>
          </cell>
          <cell r="Q707">
            <v>3.6000000000000085</v>
          </cell>
        </row>
        <row r="708">
          <cell r="I708">
            <v>9.6</v>
          </cell>
          <cell r="K708">
            <v>995.31</v>
          </cell>
          <cell r="Q708">
            <v>0.69999999999998863</v>
          </cell>
        </row>
        <row r="709">
          <cell r="I709">
            <v>9.1999999999999993</v>
          </cell>
          <cell r="K709">
            <v>996.19</v>
          </cell>
          <cell r="Q709">
            <v>0</v>
          </cell>
        </row>
        <row r="710">
          <cell r="I710">
            <v>10.7</v>
          </cell>
          <cell r="K710">
            <v>997.44</v>
          </cell>
          <cell r="Q710">
            <v>0</v>
          </cell>
        </row>
        <row r="711">
          <cell r="I711">
            <v>9.4</v>
          </cell>
          <cell r="K711">
            <v>998.75</v>
          </cell>
          <cell r="Q711">
            <v>0</v>
          </cell>
        </row>
        <row r="712">
          <cell r="I712">
            <v>8.9</v>
          </cell>
          <cell r="K712">
            <v>999.63</v>
          </cell>
          <cell r="Q712">
            <v>0</v>
          </cell>
        </row>
        <row r="713">
          <cell r="I713">
            <v>10</v>
          </cell>
          <cell r="K713">
            <v>1000.44</v>
          </cell>
          <cell r="Q713">
            <v>0</v>
          </cell>
        </row>
        <row r="714">
          <cell r="I714">
            <v>8.8000000000000007</v>
          </cell>
          <cell r="K714">
            <v>1002.25</v>
          </cell>
          <cell r="Q714">
            <v>0</v>
          </cell>
        </row>
        <row r="715">
          <cell r="I715">
            <v>8.9</v>
          </cell>
          <cell r="K715">
            <v>1003.13</v>
          </cell>
          <cell r="Q715">
            <v>0</v>
          </cell>
        </row>
        <row r="716">
          <cell r="I716">
            <v>6.6</v>
          </cell>
          <cell r="K716">
            <v>1004.13</v>
          </cell>
          <cell r="Q716">
            <v>0</v>
          </cell>
        </row>
        <row r="717">
          <cell r="I717">
            <v>6.1</v>
          </cell>
          <cell r="K717">
            <v>1005.13</v>
          </cell>
          <cell r="Q717">
            <v>0</v>
          </cell>
        </row>
        <row r="718">
          <cell r="I718">
            <v>5.6</v>
          </cell>
          <cell r="K718">
            <v>1006.13</v>
          </cell>
          <cell r="Q718">
            <v>0</v>
          </cell>
        </row>
        <row r="719">
          <cell r="I719">
            <v>4.5</v>
          </cell>
          <cell r="K719">
            <v>1007.06</v>
          </cell>
          <cell r="Q719">
            <v>0</v>
          </cell>
        </row>
        <row r="720">
          <cell r="I720">
            <v>4.5999999999999996</v>
          </cell>
          <cell r="K720">
            <v>1007.31</v>
          </cell>
          <cell r="Q720">
            <v>0</v>
          </cell>
        </row>
        <row r="721">
          <cell r="I721">
            <v>4.0999999999999996</v>
          </cell>
          <cell r="K721">
            <v>1007.13</v>
          </cell>
          <cell r="Q721">
            <v>0</v>
          </cell>
        </row>
        <row r="722">
          <cell r="I722">
            <v>4.4000000000000004</v>
          </cell>
          <cell r="K722">
            <v>1007.19</v>
          </cell>
          <cell r="Q722">
            <v>0</v>
          </cell>
        </row>
        <row r="723">
          <cell r="I723">
            <v>4.3</v>
          </cell>
          <cell r="K723">
            <v>1006.31</v>
          </cell>
          <cell r="Q723">
            <v>0</v>
          </cell>
        </row>
        <row r="724">
          <cell r="I724">
            <v>4.2</v>
          </cell>
          <cell r="K724">
            <v>1005.19</v>
          </cell>
          <cell r="Q724">
            <v>0</v>
          </cell>
        </row>
        <row r="725">
          <cell r="I725">
            <v>4.5999999999999996</v>
          </cell>
          <cell r="K725">
            <v>1003.75</v>
          </cell>
          <cell r="Q725">
            <v>0</v>
          </cell>
        </row>
        <row r="726">
          <cell r="I726">
            <v>4.9000000000000004</v>
          </cell>
          <cell r="K726">
            <v>1001.31</v>
          </cell>
          <cell r="Q726">
            <v>0</v>
          </cell>
        </row>
        <row r="727">
          <cell r="I727">
            <v>3.5</v>
          </cell>
          <cell r="K727">
            <v>999.31</v>
          </cell>
          <cell r="Q727">
            <v>0</v>
          </cell>
        </row>
        <row r="728">
          <cell r="I728">
            <v>2.2000000000000002</v>
          </cell>
          <cell r="K728">
            <v>996.44</v>
          </cell>
          <cell r="Q728">
            <v>2.1000000000000085</v>
          </cell>
        </row>
        <row r="729">
          <cell r="I729">
            <v>1.5</v>
          </cell>
          <cell r="K729">
            <v>994.19</v>
          </cell>
          <cell r="Q729">
            <v>1.3999999999999915</v>
          </cell>
        </row>
        <row r="730">
          <cell r="I730">
            <v>2</v>
          </cell>
          <cell r="K730">
            <v>992.69</v>
          </cell>
          <cell r="Q730">
            <v>2.1000000000000085</v>
          </cell>
        </row>
        <row r="731">
          <cell r="I731">
            <v>3.1</v>
          </cell>
          <cell r="K731">
            <v>990.81</v>
          </cell>
          <cell r="Q731">
            <v>4.8999999999999915</v>
          </cell>
        </row>
        <row r="732">
          <cell r="I732">
            <v>5.4</v>
          </cell>
          <cell r="K732">
            <v>989.5</v>
          </cell>
          <cell r="Q732">
            <v>3.6000000000000085</v>
          </cell>
        </row>
        <row r="733">
          <cell r="I733">
            <v>12.8</v>
          </cell>
          <cell r="K733">
            <v>989.06</v>
          </cell>
          <cell r="Q733">
            <v>0</v>
          </cell>
        </row>
        <row r="734">
          <cell r="I734">
            <v>7.9</v>
          </cell>
          <cell r="K734">
            <v>991.81</v>
          </cell>
          <cell r="Q734">
            <v>0</v>
          </cell>
        </row>
        <row r="735">
          <cell r="I735">
            <v>9.5</v>
          </cell>
          <cell r="K735">
            <v>991.38</v>
          </cell>
          <cell r="Q735">
            <v>0</v>
          </cell>
        </row>
        <row r="736">
          <cell r="I736">
            <v>12.1</v>
          </cell>
          <cell r="K736">
            <v>990.94</v>
          </cell>
          <cell r="Q736">
            <v>0</v>
          </cell>
        </row>
        <row r="737">
          <cell r="I737">
            <v>13.3</v>
          </cell>
          <cell r="K737">
            <v>991.31</v>
          </cell>
          <cell r="Q737">
            <v>0.70000000000000284</v>
          </cell>
        </row>
        <row r="738">
          <cell r="I738">
            <v>12.7</v>
          </cell>
          <cell r="K738">
            <v>992.06</v>
          </cell>
          <cell r="Q738">
            <v>0</v>
          </cell>
        </row>
        <row r="739">
          <cell r="I739">
            <v>10</v>
          </cell>
          <cell r="K739">
            <v>994.75</v>
          </cell>
          <cell r="Q739">
            <v>0</v>
          </cell>
        </row>
        <row r="740">
          <cell r="I740">
            <v>9.5</v>
          </cell>
          <cell r="K740">
            <v>996.31</v>
          </cell>
          <cell r="Q740">
            <v>0</v>
          </cell>
        </row>
        <row r="741">
          <cell r="I741">
            <v>7.6</v>
          </cell>
          <cell r="K741">
            <v>998.31</v>
          </cell>
          <cell r="Q741">
            <v>0</v>
          </cell>
        </row>
        <row r="742">
          <cell r="I742">
            <v>7.6</v>
          </cell>
          <cell r="K742">
            <v>999.44</v>
          </cell>
          <cell r="Q742">
            <v>0</v>
          </cell>
        </row>
        <row r="743">
          <cell r="I743">
            <v>6.6</v>
          </cell>
          <cell r="K743">
            <v>1000.88</v>
          </cell>
          <cell r="Q743">
            <v>0</v>
          </cell>
        </row>
        <row r="744">
          <cell r="I744">
            <v>6.2</v>
          </cell>
          <cell r="K744">
            <v>1000.38</v>
          </cell>
          <cell r="Q744">
            <v>0</v>
          </cell>
        </row>
        <row r="858">
          <cell r="G858" t="str">
            <v>Nárazy větru (km/h)</v>
          </cell>
        </row>
        <row r="859">
          <cell r="C859">
            <v>0.45833333333333331</v>
          </cell>
          <cell r="G859">
            <v>9.4</v>
          </cell>
        </row>
        <row r="860">
          <cell r="C860">
            <v>0.45902777777777781</v>
          </cell>
          <cell r="G860">
            <v>9</v>
          </cell>
        </row>
        <row r="861">
          <cell r="C861">
            <v>0.4597222222222222</v>
          </cell>
          <cell r="G861">
            <v>9</v>
          </cell>
        </row>
        <row r="862">
          <cell r="C862">
            <v>0.4604166666666667</v>
          </cell>
          <cell r="G862">
            <v>19.399999999999999</v>
          </cell>
        </row>
        <row r="863">
          <cell r="C863">
            <v>0.46111111111111108</v>
          </cell>
          <cell r="G863">
            <v>19.399999999999999</v>
          </cell>
        </row>
        <row r="864">
          <cell r="C864">
            <v>0.46180555555555558</v>
          </cell>
          <cell r="G864">
            <v>13</v>
          </cell>
        </row>
        <row r="865">
          <cell r="C865">
            <v>0.46249999999999997</v>
          </cell>
          <cell r="G865">
            <v>13</v>
          </cell>
        </row>
        <row r="866">
          <cell r="C866">
            <v>0.46319444444444446</v>
          </cell>
          <cell r="G866">
            <v>11.5</v>
          </cell>
        </row>
        <row r="867">
          <cell r="C867">
            <v>0.46388888888888885</v>
          </cell>
          <cell r="G867">
            <v>11.5</v>
          </cell>
        </row>
        <row r="868">
          <cell r="C868">
            <v>0.46458333333333335</v>
          </cell>
          <cell r="G868">
            <v>12.6</v>
          </cell>
        </row>
        <row r="869">
          <cell r="C869">
            <v>0.46527777777777773</v>
          </cell>
          <cell r="G869">
            <v>12.6</v>
          </cell>
        </row>
        <row r="870">
          <cell r="C870">
            <v>0.46597222222222223</v>
          </cell>
          <cell r="G870">
            <v>10.1</v>
          </cell>
        </row>
        <row r="871">
          <cell r="C871">
            <v>0.46666666666666662</v>
          </cell>
          <cell r="G871">
            <v>10.1</v>
          </cell>
        </row>
        <row r="872">
          <cell r="C872">
            <v>0.46736111111111112</v>
          </cell>
          <cell r="G872">
            <v>10.8</v>
          </cell>
        </row>
        <row r="873">
          <cell r="C873">
            <v>0.4680555555555555</v>
          </cell>
          <cell r="G873">
            <v>10.8</v>
          </cell>
        </row>
        <row r="874">
          <cell r="C874">
            <v>0.46875</v>
          </cell>
          <cell r="G874">
            <v>9.4</v>
          </cell>
        </row>
        <row r="875">
          <cell r="C875">
            <v>0.4694444444444445</v>
          </cell>
          <cell r="G875">
            <v>9.4</v>
          </cell>
        </row>
        <row r="876">
          <cell r="C876">
            <v>0.47013888888888888</v>
          </cell>
          <cell r="G876">
            <v>7.6</v>
          </cell>
        </row>
        <row r="877">
          <cell r="C877">
            <v>0.47083333333333338</v>
          </cell>
          <cell r="G877">
            <v>7.6</v>
          </cell>
        </row>
        <row r="878">
          <cell r="C878">
            <v>0.47152777777777777</v>
          </cell>
          <cell r="G878">
            <v>11.2</v>
          </cell>
        </row>
        <row r="879">
          <cell r="C879">
            <v>0.47222222222222227</v>
          </cell>
          <cell r="G879">
            <v>11.2</v>
          </cell>
        </row>
        <row r="880">
          <cell r="C880">
            <v>0.47291666666666665</v>
          </cell>
          <cell r="G880">
            <v>10.1</v>
          </cell>
        </row>
        <row r="881">
          <cell r="C881">
            <v>0.47361111111111115</v>
          </cell>
          <cell r="G881">
            <v>10.1</v>
          </cell>
        </row>
        <row r="882">
          <cell r="C882">
            <v>0.47430555555555554</v>
          </cell>
          <cell r="G882">
            <v>13.3</v>
          </cell>
        </row>
        <row r="883">
          <cell r="C883">
            <v>0.47500000000000003</v>
          </cell>
          <cell r="G883">
            <v>13.3</v>
          </cell>
        </row>
        <row r="884">
          <cell r="C884">
            <v>0.47569444444444442</v>
          </cell>
          <cell r="G884">
            <v>9.6999999999999993</v>
          </cell>
        </row>
        <row r="885">
          <cell r="C885">
            <v>0.47638888888888892</v>
          </cell>
          <cell r="G885">
            <v>9.6999999999999993</v>
          </cell>
        </row>
        <row r="886">
          <cell r="C886">
            <v>0.4770833333333333</v>
          </cell>
          <cell r="G886">
            <v>9.6999999999999993</v>
          </cell>
        </row>
        <row r="887">
          <cell r="C887">
            <v>0.4777777777777778</v>
          </cell>
          <cell r="G887">
            <v>7.9</v>
          </cell>
        </row>
        <row r="888">
          <cell r="C888">
            <v>0.47847222222222219</v>
          </cell>
          <cell r="G888">
            <v>7.9</v>
          </cell>
        </row>
        <row r="889">
          <cell r="C889">
            <v>0.47916666666666669</v>
          </cell>
          <cell r="G889">
            <v>5</v>
          </cell>
        </row>
        <row r="890">
          <cell r="C890">
            <v>0.47986111111111113</v>
          </cell>
          <cell r="G890">
            <v>5</v>
          </cell>
        </row>
        <row r="891">
          <cell r="C891">
            <v>0.48055555555555557</v>
          </cell>
          <cell r="G891">
            <v>5.4</v>
          </cell>
        </row>
        <row r="892">
          <cell r="C892">
            <v>0.48125000000000001</v>
          </cell>
          <cell r="G892">
            <v>5.4</v>
          </cell>
        </row>
        <row r="893">
          <cell r="C893">
            <v>0.48194444444444445</v>
          </cell>
          <cell r="G893">
            <v>6.8</v>
          </cell>
        </row>
        <row r="894">
          <cell r="C894">
            <v>0.4826388888888889</v>
          </cell>
          <cell r="G894">
            <v>6.8</v>
          </cell>
        </row>
        <row r="895">
          <cell r="C895">
            <v>0.48333333333333334</v>
          </cell>
          <cell r="G895">
            <v>6.8</v>
          </cell>
        </row>
        <row r="896">
          <cell r="C896">
            <v>0.48402777777777778</v>
          </cell>
          <cell r="G896">
            <v>6.8</v>
          </cell>
        </row>
        <row r="897">
          <cell r="C897">
            <v>0.48472222222222222</v>
          </cell>
          <cell r="G897">
            <v>11.5</v>
          </cell>
        </row>
        <row r="898">
          <cell r="C898">
            <v>0.48541666666666666</v>
          </cell>
          <cell r="G898">
            <v>11.5</v>
          </cell>
        </row>
        <row r="899">
          <cell r="C899">
            <v>0.4861111111111111</v>
          </cell>
          <cell r="G899">
            <v>7.2</v>
          </cell>
        </row>
        <row r="900">
          <cell r="C900">
            <v>0.48680555555555555</v>
          </cell>
          <cell r="G900">
            <v>7.2</v>
          </cell>
        </row>
        <row r="901">
          <cell r="C901">
            <v>0.48749999999999999</v>
          </cell>
          <cell r="G901">
            <v>7.2</v>
          </cell>
        </row>
        <row r="902">
          <cell r="C902">
            <v>0.48819444444444443</v>
          </cell>
          <cell r="G902">
            <v>7.2</v>
          </cell>
        </row>
        <row r="903">
          <cell r="C903">
            <v>0.48888888888888887</v>
          </cell>
          <cell r="G903">
            <v>11.2</v>
          </cell>
        </row>
        <row r="904">
          <cell r="C904">
            <v>0.48958333333333331</v>
          </cell>
          <cell r="G904">
            <v>11.2</v>
          </cell>
        </row>
        <row r="905">
          <cell r="C905">
            <v>0.49027777777777781</v>
          </cell>
          <cell r="G905">
            <v>8.6</v>
          </cell>
        </row>
        <row r="906">
          <cell r="C906">
            <v>0.4909722222222222</v>
          </cell>
          <cell r="G906">
            <v>8.6</v>
          </cell>
        </row>
        <row r="907">
          <cell r="C907">
            <v>0.4916666666666667</v>
          </cell>
          <cell r="G907">
            <v>15.1</v>
          </cell>
        </row>
        <row r="908">
          <cell r="C908">
            <v>0.49236111111111108</v>
          </cell>
          <cell r="G908">
            <v>15.1</v>
          </cell>
        </row>
        <row r="909">
          <cell r="C909">
            <v>0.49305555555555558</v>
          </cell>
          <cell r="G909">
            <v>12.2</v>
          </cell>
        </row>
        <row r="910">
          <cell r="C910">
            <v>0.49374999999999997</v>
          </cell>
          <cell r="G910">
            <v>12.2</v>
          </cell>
        </row>
        <row r="911">
          <cell r="C911">
            <v>0.49444444444444446</v>
          </cell>
          <cell r="G911">
            <v>6.1</v>
          </cell>
        </row>
        <row r="912">
          <cell r="C912">
            <v>0.49513888888888885</v>
          </cell>
          <cell r="G912">
            <v>6.1</v>
          </cell>
        </row>
        <row r="913">
          <cell r="C913">
            <v>0.49583333333333335</v>
          </cell>
          <cell r="G913">
            <v>8.3000000000000007</v>
          </cell>
        </row>
        <row r="914">
          <cell r="C914">
            <v>0.49652777777777773</v>
          </cell>
          <cell r="G914">
            <v>8.3000000000000007</v>
          </cell>
        </row>
        <row r="915">
          <cell r="C915">
            <v>0.49722222222222223</v>
          </cell>
          <cell r="G915">
            <v>10.1</v>
          </cell>
        </row>
        <row r="916">
          <cell r="C916">
            <v>0.49791666666666662</v>
          </cell>
          <cell r="G916">
            <v>10.1</v>
          </cell>
        </row>
        <row r="917">
          <cell r="C917">
            <v>0.49861111111111112</v>
          </cell>
          <cell r="G917">
            <v>14</v>
          </cell>
        </row>
        <row r="918">
          <cell r="C918">
            <v>0.499305555555556</v>
          </cell>
          <cell r="G918">
            <v>12.6</v>
          </cell>
        </row>
        <row r="919">
          <cell r="C919">
            <v>0.5</v>
          </cell>
          <cell r="G919">
            <v>12.6</v>
          </cell>
        </row>
        <row r="920">
          <cell r="C920">
            <v>0.500694444444445</v>
          </cell>
          <cell r="G920">
            <v>11.2</v>
          </cell>
        </row>
        <row r="921">
          <cell r="C921">
            <v>0.50138888888888899</v>
          </cell>
          <cell r="G921">
            <v>11.2</v>
          </cell>
        </row>
        <row r="922">
          <cell r="C922">
            <v>0.50208333333333399</v>
          </cell>
          <cell r="G922">
            <v>11.5</v>
          </cell>
        </row>
        <row r="923">
          <cell r="C923">
            <v>0.50277777777777799</v>
          </cell>
          <cell r="G923">
            <v>11.5</v>
          </cell>
        </row>
        <row r="924">
          <cell r="C924">
            <v>0.50347222222222299</v>
          </cell>
          <cell r="G924">
            <v>11.2</v>
          </cell>
        </row>
        <row r="925">
          <cell r="C925">
            <v>0.50416666666666698</v>
          </cell>
          <cell r="G925">
            <v>11.2</v>
          </cell>
        </row>
        <row r="926">
          <cell r="C926">
            <v>0.50486111111111198</v>
          </cell>
          <cell r="G926">
            <v>15.5</v>
          </cell>
        </row>
        <row r="927">
          <cell r="C927">
            <v>0.50555555555555598</v>
          </cell>
          <cell r="G927">
            <v>15.5</v>
          </cell>
        </row>
        <row r="928">
          <cell r="C928">
            <v>0.50625000000000098</v>
          </cell>
          <cell r="G928">
            <v>15.8</v>
          </cell>
        </row>
        <row r="929">
          <cell r="C929">
            <v>0.50694444444444497</v>
          </cell>
          <cell r="G929">
            <v>15.8</v>
          </cell>
        </row>
        <row r="930">
          <cell r="C930">
            <v>0.50763888888888997</v>
          </cell>
          <cell r="G930">
            <v>11.5</v>
          </cell>
        </row>
        <row r="931">
          <cell r="C931">
            <v>0.50833333333333397</v>
          </cell>
          <cell r="G931">
            <v>11.5</v>
          </cell>
        </row>
        <row r="932">
          <cell r="C932">
            <v>0.50902777777777897</v>
          </cell>
          <cell r="G932">
            <v>10.8</v>
          </cell>
        </row>
        <row r="933">
          <cell r="C933">
            <v>0.50972222222222296</v>
          </cell>
          <cell r="G933">
            <v>10.8</v>
          </cell>
        </row>
        <row r="934">
          <cell r="C934">
            <v>0.51041666666666796</v>
          </cell>
          <cell r="G934">
            <v>13.3</v>
          </cell>
        </row>
        <row r="935">
          <cell r="C935">
            <v>0.51111111111111196</v>
          </cell>
          <cell r="G935">
            <v>13.3</v>
          </cell>
        </row>
        <row r="936">
          <cell r="C936">
            <v>0.51180555555555696</v>
          </cell>
          <cell r="G936">
            <v>10.1</v>
          </cell>
        </row>
        <row r="937">
          <cell r="C937">
            <v>0.51250000000000095</v>
          </cell>
          <cell r="G937">
            <v>10.1</v>
          </cell>
        </row>
        <row r="938">
          <cell r="C938">
            <v>0.51319444444444595</v>
          </cell>
          <cell r="G938">
            <v>16.600000000000001</v>
          </cell>
        </row>
        <row r="939">
          <cell r="C939">
            <v>0.51388888888888995</v>
          </cell>
          <cell r="G939">
            <v>16.600000000000001</v>
          </cell>
        </row>
        <row r="940">
          <cell r="C940">
            <v>0.51458333333333495</v>
          </cell>
          <cell r="G940">
            <v>13</v>
          </cell>
        </row>
        <row r="941">
          <cell r="C941">
            <v>0.51527777777777894</v>
          </cell>
          <cell r="G941">
            <v>13</v>
          </cell>
        </row>
        <row r="942">
          <cell r="C942">
            <v>0.51597222222222405</v>
          </cell>
          <cell r="G942">
            <v>13</v>
          </cell>
        </row>
        <row r="943">
          <cell r="C943">
            <v>0.51666666666666805</v>
          </cell>
          <cell r="G943">
            <v>29.2</v>
          </cell>
        </row>
        <row r="944">
          <cell r="C944">
            <v>0.51736111111111305</v>
          </cell>
          <cell r="G944">
            <v>29.2</v>
          </cell>
        </row>
        <row r="945">
          <cell r="C945">
            <v>0.51805555555555705</v>
          </cell>
          <cell r="G945">
            <v>19.399999999999999</v>
          </cell>
        </row>
        <row r="946">
          <cell r="C946">
            <v>0.51875000000000204</v>
          </cell>
          <cell r="G946">
            <v>19.399999999999999</v>
          </cell>
        </row>
        <row r="947">
          <cell r="C947">
            <v>0.51944444444444604</v>
          </cell>
          <cell r="G947">
            <v>20.9</v>
          </cell>
        </row>
        <row r="948">
          <cell r="C948">
            <v>0.52013888888889104</v>
          </cell>
          <cell r="G948">
            <v>20.9</v>
          </cell>
        </row>
        <row r="949">
          <cell r="C949">
            <v>0.52083333333333504</v>
          </cell>
          <cell r="G949">
            <v>16.899999999999999</v>
          </cell>
        </row>
        <row r="950">
          <cell r="C950">
            <v>0.52152777777778003</v>
          </cell>
          <cell r="G950">
            <v>16.899999999999999</v>
          </cell>
        </row>
        <row r="951">
          <cell r="C951">
            <v>0.52222222222222403</v>
          </cell>
          <cell r="G951">
            <v>10.4</v>
          </cell>
        </row>
        <row r="952">
          <cell r="C952">
            <v>0.52291666666666903</v>
          </cell>
          <cell r="G952">
            <v>10.4</v>
          </cell>
        </row>
        <row r="953">
          <cell r="C953">
            <v>0.52361111111111303</v>
          </cell>
          <cell r="G953">
            <v>20.2</v>
          </cell>
        </row>
        <row r="954">
          <cell r="C954">
            <v>0.52430555555555802</v>
          </cell>
          <cell r="G954">
            <v>20.2</v>
          </cell>
        </row>
        <row r="955">
          <cell r="C955">
            <v>0.52500000000000202</v>
          </cell>
          <cell r="G955">
            <v>24.1</v>
          </cell>
        </row>
        <row r="956">
          <cell r="C956">
            <v>0.52569444444444702</v>
          </cell>
          <cell r="G956">
            <v>24.1</v>
          </cell>
        </row>
        <row r="957">
          <cell r="C957">
            <v>0.52638888888889102</v>
          </cell>
          <cell r="G957">
            <v>25.6</v>
          </cell>
        </row>
        <row r="958">
          <cell r="C958">
            <v>0.52708333333333601</v>
          </cell>
          <cell r="G958">
            <v>25.6</v>
          </cell>
        </row>
        <row r="959">
          <cell r="C959">
            <v>0.52777777777778001</v>
          </cell>
          <cell r="G959">
            <v>12.6</v>
          </cell>
        </row>
        <row r="960">
          <cell r="C960">
            <v>0.52847222222222501</v>
          </cell>
          <cell r="G960">
            <v>12.6</v>
          </cell>
        </row>
        <row r="961">
          <cell r="C961">
            <v>0.52916666666666901</v>
          </cell>
          <cell r="G961">
            <v>12.2</v>
          </cell>
        </row>
        <row r="962">
          <cell r="C962">
            <v>0.529861111111114</v>
          </cell>
          <cell r="G962">
            <v>12.2</v>
          </cell>
        </row>
        <row r="963">
          <cell r="C963">
            <v>0.530555555555558</v>
          </cell>
          <cell r="G963">
            <v>25.9</v>
          </cell>
        </row>
        <row r="964">
          <cell r="C964">
            <v>0.531250000000003</v>
          </cell>
          <cell r="G964">
            <v>25.9</v>
          </cell>
        </row>
        <row r="965">
          <cell r="C965">
            <v>0.531944444444447</v>
          </cell>
          <cell r="G965">
            <v>27.4</v>
          </cell>
        </row>
        <row r="966">
          <cell r="C966">
            <v>0.53263888888889199</v>
          </cell>
          <cell r="G966">
            <v>27.4</v>
          </cell>
        </row>
        <row r="967">
          <cell r="C967">
            <v>0.53333333333333599</v>
          </cell>
          <cell r="G967">
            <v>24.5</v>
          </cell>
        </row>
        <row r="968">
          <cell r="C968">
            <v>0.53402777777778099</v>
          </cell>
          <cell r="G968">
            <v>24.5</v>
          </cell>
        </row>
        <row r="969">
          <cell r="C969">
            <v>0.53472222222222499</v>
          </cell>
          <cell r="G969">
            <v>20.5</v>
          </cell>
        </row>
        <row r="970">
          <cell r="C970">
            <v>0.53541666666666998</v>
          </cell>
          <cell r="G970">
            <v>20.5</v>
          </cell>
        </row>
        <row r="971">
          <cell r="C971">
            <v>0.53611111111111398</v>
          </cell>
          <cell r="G971">
            <v>15.1</v>
          </cell>
        </row>
        <row r="972">
          <cell r="C972">
            <v>0.53680555555555898</v>
          </cell>
          <cell r="G972">
            <v>15.1</v>
          </cell>
        </row>
        <row r="973">
          <cell r="C973">
            <v>0.53750000000000298</v>
          </cell>
          <cell r="G973">
            <v>15.5</v>
          </cell>
        </row>
        <row r="974">
          <cell r="C974">
            <v>0.53819444444444797</v>
          </cell>
          <cell r="G974">
            <v>22</v>
          </cell>
        </row>
        <row r="975">
          <cell r="C975">
            <v>0.53888888888889197</v>
          </cell>
          <cell r="G975">
            <v>22</v>
          </cell>
        </row>
        <row r="976">
          <cell r="C976">
            <v>0.53958333333333697</v>
          </cell>
          <cell r="G976">
            <v>11.2</v>
          </cell>
        </row>
        <row r="977">
          <cell r="C977">
            <v>0.54027777777778097</v>
          </cell>
          <cell r="G977">
            <v>11.2</v>
          </cell>
        </row>
        <row r="978">
          <cell r="C978">
            <v>0.54097222222222596</v>
          </cell>
          <cell r="G978">
            <v>27.7</v>
          </cell>
        </row>
        <row r="979">
          <cell r="C979">
            <v>0.54166666666666996</v>
          </cell>
          <cell r="G979">
            <v>27.7</v>
          </cell>
        </row>
        <row r="980">
          <cell r="C980">
            <v>0.54236111111111496</v>
          </cell>
          <cell r="G980">
            <v>15.8</v>
          </cell>
        </row>
        <row r="981">
          <cell r="C981">
            <v>0.54305555555555896</v>
          </cell>
          <cell r="G981">
            <v>15.8</v>
          </cell>
        </row>
        <row r="982">
          <cell r="C982">
            <v>0.54375000000000395</v>
          </cell>
          <cell r="G982">
            <v>20.2</v>
          </cell>
        </row>
        <row r="983">
          <cell r="C983">
            <v>0.54444444444444795</v>
          </cell>
          <cell r="G983">
            <v>20.2</v>
          </cell>
        </row>
        <row r="984">
          <cell r="C984">
            <v>0.54513888888889295</v>
          </cell>
          <cell r="G984">
            <v>17.3</v>
          </cell>
        </row>
        <row r="985">
          <cell r="C985">
            <v>0.54583333333333695</v>
          </cell>
          <cell r="G985">
            <v>17.3</v>
          </cell>
        </row>
        <row r="986">
          <cell r="C986">
            <v>0.54652777777778105</v>
          </cell>
          <cell r="G986">
            <v>37.1</v>
          </cell>
        </row>
        <row r="987">
          <cell r="C987">
            <v>0.54722222222222605</v>
          </cell>
          <cell r="G987">
            <v>37.1</v>
          </cell>
        </row>
        <row r="988">
          <cell r="C988">
            <v>0.54791666666667005</v>
          </cell>
          <cell r="G988">
            <v>15.8</v>
          </cell>
        </row>
        <row r="989">
          <cell r="C989">
            <v>0.54861111111111505</v>
          </cell>
          <cell r="G989">
            <v>15.8</v>
          </cell>
        </row>
        <row r="990">
          <cell r="C990">
            <v>0.54930555555555904</v>
          </cell>
          <cell r="G990">
            <v>18</v>
          </cell>
        </row>
        <row r="991">
          <cell r="C991">
            <v>0.55000000000000404</v>
          </cell>
          <cell r="G991">
            <v>18</v>
          </cell>
        </row>
        <row r="992">
          <cell r="C992">
            <v>0.55069444444444804</v>
          </cell>
          <cell r="G992">
            <v>33.1</v>
          </cell>
        </row>
        <row r="993">
          <cell r="C993">
            <v>0.55138888888889304</v>
          </cell>
          <cell r="G993">
            <v>33.1</v>
          </cell>
        </row>
        <row r="994">
          <cell r="C994">
            <v>0.55208333333333703</v>
          </cell>
          <cell r="G994">
            <v>32.4</v>
          </cell>
        </row>
        <row r="995">
          <cell r="C995">
            <v>0.55277777777778203</v>
          </cell>
          <cell r="G995">
            <v>32.4</v>
          </cell>
        </row>
        <row r="996">
          <cell r="C996">
            <v>0.55347222222222703</v>
          </cell>
          <cell r="G996">
            <v>21.6</v>
          </cell>
        </row>
        <row r="997">
          <cell r="C997">
            <v>0.55416666666667103</v>
          </cell>
          <cell r="G997">
            <v>21.6</v>
          </cell>
        </row>
        <row r="998">
          <cell r="C998">
            <v>0.55486111111111602</v>
          </cell>
          <cell r="G998">
            <v>22.7</v>
          </cell>
        </row>
        <row r="999">
          <cell r="C999">
            <v>0.55555555555556002</v>
          </cell>
          <cell r="G999">
            <v>22.7</v>
          </cell>
        </row>
        <row r="1000">
          <cell r="C1000">
            <v>0.55625000000000502</v>
          </cell>
          <cell r="G1000">
            <v>22.7</v>
          </cell>
        </row>
        <row r="1001">
          <cell r="C1001">
            <v>0.55694444444444902</v>
          </cell>
          <cell r="G1001">
            <v>19.399999999999999</v>
          </cell>
        </row>
        <row r="1002">
          <cell r="C1002">
            <v>0.55763888888889401</v>
          </cell>
          <cell r="G1002">
            <v>19.399999999999999</v>
          </cell>
        </row>
        <row r="1003">
          <cell r="C1003">
            <v>0.55833333333333801</v>
          </cell>
          <cell r="G1003">
            <v>37.1</v>
          </cell>
        </row>
        <row r="1004">
          <cell r="C1004">
            <v>0.55902777777778301</v>
          </cell>
          <cell r="G1004">
            <v>37.1</v>
          </cell>
        </row>
        <row r="1005">
          <cell r="C1005">
            <v>0.55972222222222701</v>
          </cell>
          <cell r="G1005">
            <v>36</v>
          </cell>
        </row>
        <row r="1006">
          <cell r="C1006">
            <v>0.560416666666672</v>
          </cell>
          <cell r="G1006">
            <v>36</v>
          </cell>
        </row>
        <row r="1007">
          <cell r="C1007">
            <v>0.561111111111116</v>
          </cell>
          <cell r="G1007">
            <v>28.4</v>
          </cell>
        </row>
        <row r="1008">
          <cell r="C1008">
            <v>0.561805555555561</v>
          </cell>
          <cell r="G1008">
            <v>28.4</v>
          </cell>
        </row>
        <row r="1009">
          <cell r="C1009">
            <v>0.562500000000005</v>
          </cell>
          <cell r="G1009">
            <v>20.5</v>
          </cell>
        </row>
        <row r="1010">
          <cell r="C1010">
            <v>0.56319444444444999</v>
          </cell>
          <cell r="G1010">
            <v>20.5</v>
          </cell>
        </row>
        <row r="1011">
          <cell r="C1011">
            <v>0.56388888888889399</v>
          </cell>
          <cell r="G1011">
            <v>14.8</v>
          </cell>
        </row>
        <row r="1012">
          <cell r="C1012">
            <v>0.56458333333333899</v>
          </cell>
          <cell r="G1012">
            <v>14.8</v>
          </cell>
        </row>
        <row r="1013">
          <cell r="C1013">
            <v>0.56527777777778299</v>
          </cell>
          <cell r="G1013">
            <v>20.9</v>
          </cell>
        </row>
        <row r="1014">
          <cell r="C1014">
            <v>0.56597222222222698</v>
          </cell>
          <cell r="G1014">
            <v>20.9</v>
          </cell>
        </row>
        <row r="1015">
          <cell r="C1015">
            <v>0.56666666666667198</v>
          </cell>
          <cell r="G1015">
            <v>18</v>
          </cell>
        </row>
        <row r="1016">
          <cell r="C1016">
            <v>0.56736111111111598</v>
          </cell>
          <cell r="G1016">
            <v>18</v>
          </cell>
        </row>
        <row r="1017">
          <cell r="C1017">
            <v>0.56805555555556098</v>
          </cell>
          <cell r="G1017">
            <v>25.2</v>
          </cell>
        </row>
        <row r="1018">
          <cell r="C1018">
            <v>0.56875000000000497</v>
          </cell>
          <cell r="G1018">
            <v>25.2</v>
          </cell>
        </row>
        <row r="1019">
          <cell r="C1019">
            <v>0.56944444444444997</v>
          </cell>
          <cell r="G1019">
            <v>22.7</v>
          </cell>
        </row>
        <row r="1020">
          <cell r="C1020">
            <v>0.57013888888889397</v>
          </cell>
          <cell r="G1020">
            <v>22.7</v>
          </cell>
        </row>
        <row r="1021">
          <cell r="C1021">
            <v>0.57083333333333897</v>
          </cell>
          <cell r="G1021">
            <v>29.2</v>
          </cell>
        </row>
        <row r="1022">
          <cell r="C1022">
            <v>0.57152777777778296</v>
          </cell>
          <cell r="G1022">
            <v>29.2</v>
          </cell>
        </row>
        <row r="1023">
          <cell r="C1023">
            <v>0.57222222222222796</v>
          </cell>
          <cell r="G1023">
            <v>17.600000000000001</v>
          </cell>
        </row>
        <row r="1024">
          <cell r="C1024">
            <v>0.57291666666667196</v>
          </cell>
          <cell r="G1024">
            <v>17.600000000000001</v>
          </cell>
        </row>
        <row r="1025">
          <cell r="C1025">
            <v>0.57361111111111696</v>
          </cell>
          <cell r="G1025">
            <v>29.2</v>
          </cell>
        </row>
        <row r="1026">
          <cell r="C1026">
            <v>0.57430555555556095</v>
          </cell>
          <cell r="G1026">
            <v>29.2</v>
          </cell>
        </row>
        <row r="1027">
          <cell r="C1027">
            <v>0.57500000000000595</v>
          </cell>
          <cell r="G1027">
            <v>36.4</v>
          </cell>
        </row>
        <row r="1028">
          <cell r="C1028">
            <v>0.57569444444444995</v>
          </cell>
          <cell r="G1028">
            <v>21.2</v>
          </cell>
        </row>
        <row r="1029">
          <cell r="C1029">
            <v>0.57638888888889495</v>
          </cell>
          <cell r="G1029">
            <v>21.2</v>
          </cell>
        </row>
        <row r="1030">
          <cell r="C1030">
            <v>0.57708333333333905</v>
          </cell>
          <cell r="G1030">
            <v>32</v>
          </cell>
        </row>
        <row r="1031">
          <cell r="C1031">
            <v>0.57777777777778405</v>
          </cell>
          <cell r="G1031">
            <v>32</v>
          </cell>
        </row>
        <row r="1032">
          <cell r="C1032">
            <v>0.57847222222222805</v>
          </cell>
          <cell r="G1032">
            <v>24.1</v>
          </cell>
        </row>
        <row r="1033">
          <cell r="C1033">
            <v>0.57916666666667305</v>
          </cell>
          <cell r="G1033">
            <v>24.1</v>
          </cell>
        </row>
        <row r="1034">
          <cell r="C1034">
            <v>0.57986111111111704</v>
          </cell>
          <cell r="G1034">
            <v>24.1</v>
          </cell>
        </row>
        <row r="1035">
          <cell r="C1035">
            <v>0.58055555555556204</v>
          </cell>
          <cell r="G1035">
            <v>24.1</v>
          </cell>
        </row>
        <row r="1036">
          <cell r="C1036">
            <v>0.58125000000000604</v>
          </cell>
          <cell r="G1036">
            <v>31.7</v>
          </cell>
        </row>
        <row r="1037">
          <cell r="C1037">
            <v>0.58194444444445104</v>
          </cell>
          <cell r="G1037">
            <v>31.7</v>
          </cell>
        </row>
        <row r="1038">
          <cell r="C1038">
            <v>0.58263888888889503</v>
          </cell>
          <cell r="G1038">
            <v>17.600000000000001</v>
          </cell>
        </row>
        <row r="1039">
          <cell r="C1039">
            <v>0.58333333333334003</v>
          </cell>
          <cell r="G1039">
            <v>17.600000000000001</v>
          </cell>
        </row>
        <row r="1040">
          <cell r="C1040">
            <v>0.58402777777778403</v>
          </cell>
          <cell r="G1040">
            <v>20.9</v>
          </cell>
        </row>
        <row r="1041">
          <cell r="C1041">
            <v>0.58472222222222903</v>
          </cell>
          <cell r="G1041">
            <v>20.9</v>
          </cell>
        </row>
        <row r="1042">
          <cell r="C1042">
            <v>0.58541666666667302</v>
          </cell>
          <cell r="G1042">
            <v>17.600000000000001</v>
          </cell>
        </row>
        <row r="1043">
          <cell r="C1043">
            <v>0.58611111111111802</v>
          </cell>
          <cell r="G1043">
            <v>17.600000000000001</v>
          </cell>
        </row>
        <row r="1044">
          <cell r="C1044">
            <v>0.58680555555556202</v>
          </cell>
          <cell r="G1044">
            <v>24.8</v>
          </cell>
        </row>
        <row r="1045">
          <cell r="C1045">
            <v>0.58750000000000702</v>
          </cell>
          <cell r="G1045">
            <v>24.8</v>
          </cell>
        </row>
        <row r="1046">
          <cell r="C1046">
            <v>0.58819444444445101</v>
          </cell>
          <cell r="G1046">
            <v>36</v>
          </cell>
        </row>
        <row r="1047">
          <cell r="C1047">
            <v>0.58888888888889601</v>
          </cell>
          <cell r="G1047">
            <v>36</v>
          </cell>
        </row>
        <row r="1048">
          <cell r="C1048">
            <v>0.58958333333334001</v>
          </cell>
          <cell r="G1048">
            <v>19.100000000000001</v>
          </cell>
        </row>
        <row r="1049">
          <cell r="C1049">
            <v>0.59027777777778501</v>
          </cell>
          <cell r="G1049">
            <v>19.100000000000001</v>
          </cell>
        </row>
        <row r="1050">
          <cell r="C1050">
            <v>0.590972222222229</v>
          </cell>
          <cell r="G1050">
            <v>19.399999999999999</v>
          </cell>
        </row>
        <row r="1051">
          <cell r="C1051">
            <v>0.591666666666674</v>
          </cell>
          <cell r="G1051">
            <v>19.399999999999999</v>
          </cell>
        </row>
        <row r="1052">
          <cell r="C1052">
            <v>0.592361111111118</v>
          </cell>
          <cell r="G1052">
            <v>14</v>
          </cell>
        </row>
        <row r="1053">
          <cell r="C1053">
            <v>0.593055555555563</v>
          </cell>
          <cell r="G1053">
            <v>14</v>
          </cell>
        </row>
        <row r="1054">
          <cell r="C1054">
            <v>0.59375000000000699</v>
          </cell>
          <cell r="G1054">
            <v>14</v>
          </cell>
        </row>
        <row r="1055">
          <cell r="C1055">
            <v>0.59444444444445199</v>
          </cell>
          <cell r="G1055">
            <v>21.6</v>
          </cell>
        </row>
        <row r="1056">
          <cell r="C1056">
            <v>0.59513888888889599</v>
          </cell>
          <cell r="G1056">
            <v>21.6</v>
          </cell>
        </row>
        <row r="1057">
          <cell r="C1057">
            <v>0.59583333333334099</v>
          </cell>
          <cell r="G1057">
            <v>16.2</v>
          </cell>
        </row>
        <row r="1058">
          <cell r="C1058">
            <v>0.59652777777778598</v>
          </cell>
          <cell r="G1058">
            <v>16.2</v>
          </cell>
        </row>
        <row r="1059">
          <cell r="C1059">
            <v>0.59722222222222998</v>
          </cell>
          <cell r="G1059">
            <v>10.1</v>
          </cell>
        </row>
        <row r="1060">
          <cell r="C1060">
            <v>0.59791666666667498</v>
          </cell>
          <cell r="G1060">
            <v>10.1</v>
          </cell>
        </row>
        <row r="1061">
          <cell r="C1061">
            <v>0.59861111111111898</v>
          </cell>
          <cell r="G1061">
            <v>13.7</v>
          </cell>
        </row>
        <row r="1062">
          <cell r="C1062">
            <v>0.59930555555556397</v>
          </cell>
          <cell r="G1062">
            <v>13.7</v>
          </cell>
        </row>
        <row r="1063">
          <cell r="C1063">
            <v>0.60000000000000797</v>
          </cell>
          <cell r="G1063">
            <v>12.2</v>
          </cell>
        </row>
        <row r="1064">
          <cell r="C1064">
            <v>0.60069444444445297</v>
          </cell>
          <cell r="G1064">
            <v>12.2</v>
          </cell>
        </row>
        <row r="1065">
          <cell r="C1065">
            <v>0.60138888888889697</v>
          </cell>
          <cell r="G1065">
            <v>11.5</v>
          </cell>
        </row>
        <row r="1066">
          <cell r="C1066">
            <v>0.60208333333334196</v>
          </cell>
          <cell r="G1066">
            <v>11.5</v>
          </cell>
        </row>
        <row r="1067">
          <cell r="C1067">
            <v>0.60277777777778596</v>
          </cell>
          <cell r="G1067">
            <v>22</v>
          </cell>
        </row>
        <row r="1068">
          <cell r="C1068">
            <v>0.60347222222223096</v>
          </cell>
          <cell r="G1068">
            <v>22</v>
          </cell>
        </row>
        <row r="1069">
          <cell r="C1069">
            <v>0.60416666666667496</v>
          </cell>
          <cell r="G1069">
            <v>7.6</v>
          </cell>
        </row>
        <row r="1070">
          <cell r="C1070">
            <v>0.60486111111111995</v>
          </cell>
          <cell r="G1070">
            <v>7.6</v>
          </cell>
        </row>
        <row r="1071">
          <cell r="C1071">
            <v>0.60555555555556395</v>
          </cell>
          <cell r="G1071">
            <v>23.4</v>
          </cell>
        </row>
        <row r="1072">
          <cell r="C1072">
            <v>0.60625000000000895</v>
          </cell>
          <cell r="G1072">
            <v>23.4</v>
          </cell>
        </row>
        <row r="1073">
          <cell r="C1073">
            <v>0.60694444444445295</v>
          </cell>
          <cell r="G1073">
            <v>26.6</v>
          </cell>
        </row>
        <row r="1074">
          <cell r="C1074">
            <v>0.60763888888889805</v>
          </cell>
          <cell r="G1074">
            <v>26.6</v>
          </cell>
        </row>
        <row r="1075">
          <cell r="C1075">
            <v>0.60833333333334205</v>
          </cell>
          <cell r="G1075">
            <v>14.4</v>
          </cell>
        </row>
        <row r="1076">
          <cell r="C1076">
            <v>0.60902777777778705</v>
          </cell>
          <cell r="G1076">
            <v>14.4</v>
          </cell>
        </row>
        <row r="1077">
          <cell r="C1077">
            <v>0.60972222222223105</v>
          </cell>
          <cell r="G1077">
            <v>10.8</v>
          </cell>
        </row>
        <row r="1078">
          <cell r="C1078">
            <v>0.61041666666667604</v>
          </cell>
          <cell r="G1078">
            <v>10.8</v>
          </cell>
        </row>
        <row r="1079">
          <cell r="C1079">
            <v>0.61111111111112004</v>
          </cell>
          <cell r="G1079">
            <v>17.3</v>
          </cell>
        </row>
        <row r="1080">
          <cell r="C1080">
            <v>0.61180555555556504</v>
          </cell>
          <cell r="G1080">
            <v>17.3</v>
          </cell>
        </row>
        <row r="1081">
          <cell r="C1081">
            <v>0.61250000000000904</v>
          </cell>
          <cell r="G1081">
            <v>22</v>
          </cell>
        </row>
        <row r="1082">
          <cell r="C1082">
            <v>0.61319444444445403</v>
          </cell>
          <cell r="G1082">
            <v>23.8</v>
          </cell>
        </row>
        <row r="1083">
          <cell r="C1083">
            <v>0.61388888888889803</v>
          </cell>
          <cell r="G1083">
            <v>23.8</v>
          </cell>
        </row>
        <row r="1084">
          <cell r="C1084">
            <v>0.61458333333334303</v>
          </cell>
          <cell r="G1084">
            <v>14.8</v>
          </cell>
        </row>
        <row r="1085">
          <cell r="C1085">
            <v>0.61527777777778703</v>
          </cell>
          <cell r="G1085">
            <v>14.8</v>
          </cell>
        </row>
        <row r="1086">
          <cell r="C1086">
            <v>0.61597222222223202</v>
          </cell>
          <cell r="G1086">
            <v>16.600000000000001</v>
          </cell>
        </row>
        <row r="1087">
          <cell r="C1087">
            <v>0.61666666666667602</v>
          </cell>
          <cell r="G1087">
            <v>16.600000000000001</v>
          </cell>
        </row>
        <row r="1088">
          <cell r="C1088">
            <v>0.61736111111112102</v>
          </cell>
          <cell r="G1088">
            <v>15.5</v>
          </cell>
        </row>
        <row r="1089">
          <cell r="C1089">
            <v>0.61805555555556502</v>
          </cell>
          <cell r="G1089">
            <v>15.5</v>
          </cell>
        </row>
        <row r="1090">
          <cell r="C1090">
            <v>0.61875000000001001</v>
          </cell>
          <cell r="G1090">
            <v>14.4</v>
          </cell>
        </row>
        <row r="1091">
          <cell r="C1091">
            <v>0.61944444444445401</v>
          </cell>
          <cell r="G1091">
            <v>14.4</v>
          </cell>
        </row>
        <row r="1092">
          <cell r="C1092">
            <v>0.62013888888889901</v>
          </cell>
          <cell r="G1092">
            <v>12.2</v>
          </cell>
        </row>
        <row r="1093">
          <cell r="C1093">
            <v>0.62083333333334301</v>
          </cell>
          <cell r="G1093">
            <v>12.2</v>
          </cell>
        </row>
        <row r="1094">
          <cell r="C1094">
            <v>0.621527777777788</v>
          </cell>
          <cell r="G1094">
            <v>23.4</v>
          </cell>
        </row>
        <row r="1095">
          <cell r="C1095">
            <v>0.622222222222232</v>
          </cell>
          <cell r="G1095">
            <v>23.4</v>
          </cell>
        </row>
        <row r="1096">
          <cell r="C1096">
            <v>0.622916666666677</v>
          </cell>
          <cell r="G1096">
            <v>22.3</v>
          </cell>
        </row>
        <row r="1097">
          <cell r="C1097">
            <v>0.623611111111121</v>
          </cell>
          <cell r="G1097">
            <v>22.3</v>
          </cell>
        </row>
        <row r="1098">
          <cell r="C1098">
            <v>0.62430555555556599</v>
          </cell>
          <cell r="G1098">
            <v>27</v>
          </cell>
        </row>
        <row r="1099">
          <cell r="C1099">
            <v>0.62500000000000999</v>
          </cell>
          <cell r="G1099">
            <v>27</v>
          </cell>
        </row>
        <row r="1100">
          <cell r="C1100">
            <v>0.62569444444445499</v>
          </cell>
          <cell r="G1100">
            <v>24.5</v>
          </cell>
        </row>
        <row r="1101">
          <cell r="C1101">
            <v>0.62638888888889899</v>
          </cell>
          <cell r="G1101">
            <v>24.5</v>
          </cell>
        </row>
        <row r="1102">
          <cell r="C1102">
            <v>0.62708333333334398</v>
          </cell>
          <cell r="G1102">
            <v>10.4</v>
          </cell>
        </row>
        <row r="1103">
          <cell r="C1103">
            <v>0.62777777777778798</v>
          </cell>
          <cell r="G1103">
            <v>10.4</v>
          </cell>
        </row>
        <row r="1104">
          <cell r="C1104">
            <v>0.62847222222223298</v>
          </cell>
          <cell r="G1104">
            <v>16.2</v>
          </cell>
        </row>
        <row r="1105">
          <cell r="C1105">
            <v>0.62916666666667698</v>
          </cell>
          <cell r="G1105">
            <v>16.2</v>
          </cell>
        </row>
        <row r="1106">
          <cell r="C1106">
            <v>0.62986111111112197</v>
          </cell>
          <cell r="G1106">
            <v>24.5</v>
          </cell>
        </row>
        <row r="1107">
          <cell r="C1107">
            <v>0.63055555555556597</v>
          </cell>
          <cell r="G1107">
            <v>24.5</v>
          </cell>
        </row>
        <row r="1108">
          <cell r="C1108">
            <v>0.63125000000001097</v>
          </cell>
          <cell r="G1108">
            <v>24.5</v>
          </cell>
        </row>
        <row r="1109">
          <cell r="C1109">
            <v>0.63194444444445497</v>
          </cell>
          <cell r="G1109">
            <v>11.5</v>
          </cell>
        </row>
        <row r="1110">
          <cell r="C1110">
            <v>0.63263888888889996</v>
          </cell>
          <cell r="G1110">
            <v>11.5</v>
          </cell>
        </row>
        <row r="1111">
          <cell r="C1111">
            <v>0.63333333333334396</v>
          </cell>
          <cell r="G1111">
            <v>12.2</v>
          </cell>
        </row>
        <row r="1112">
          <cell r="C1112">
            <v>0.63402777777778896</v>
          </cell>
          <cell r="G1112">
            <v>12.2</v>
          </cell>
        </row>
        <row r="1113">
          <cell r="C1113">
            <v>0.63472222222223296</v>
          </cell>
          <cell r="G1113">
            <v>23.4</v>
          </cell>
        </row>
        <row r="1114">
          <cell r="C1114">
            <v>0.63541666666667695</v>
          </cell>
          <cell r="G1114">
            <v>23.4</v>
          </cell>
        </row>
        <row r="1115">
          <cell r="C1115">
            <v>0.63611111111112195</v>
          </cell>
          <cell r="G1115">
            <v>32</v>
          </cell>
        </row>
        <row r="1116">
          <cell r="C1116">
            <v>0.63680555555556595</v>
          </cell>
          <cell r="G1116">
            <v>32</v>
          </cell>
        </row>
        <row r="1117">
          <cell r="C1117">
            <v>0.63750000000001095</v>
          </cell>
          <cell r="G1117">
            <v>19.100000000000001</v>
          </cell>
        </row>
        <row r="1118">
          <cell r="C1118">
            <v>0.63819444444445494</v>
          </cell>
          <cell r="G1118">
            <v>19.100000000000001</v>
          </cell>
        </row>
        <row r="1119">
          <cell r="C1119">
            <v>0.63888888888890005</v>
          </cell>
          <cell r="G1119">
            <v>24.5</v>
          </cell>
        </row>
        <row r="1120">
          <cell r="C1120">
            <v>0.63958333333334405</v>
          </cell>
          <cell r="G1120">
            <v>24.5</v>
          </cell>
        </row>
        <row r="1121">
          <cell r="C1121">
            <v>0.64027777777778905</v>
          </cell>
          <cell r="G1121">
            <v>11.9</v>
          </cell>
        </row>
        <row r="1122">
          <cell r="C1122">
            <v>0.64097222222223305</v>
          </cell>
          <cell r="G1122">
            <v>11.9</v>
          </cell>
        </row>
        <row r="1123">
          <cell r="C1123">
            <v>0.64166666666667804</v>
          </cell>
          <cell r="G1123">
            <v>15.5</v>
          </cell>
        </row>
        <row r="1124">
          <cell r="C1124">
            <v>0.64236111111112204</v>
          </cell>
          <cell r="G1124">
            <v>15.5</v>
          </cell>
        </row>
        <row r="1125">
          <cell r="C1125">
            <v>0.64305555555556704</v>
          </cell>
          <cell r="G1125">
            <v>18.7</v>
          </cell>
        </row>
        <row r="1126">
          <cell r="C1126">
            <v>0.64375000000001104</v>
          </cell>
          <cell r="G1126">
            <v>18.7</v>
          </cell>
        </row>
        <row r="1127">
          <cell r="C1127">
            <v>0.64444444444445603</v>
          </cell>
          <cell r="G1127">
            <v>13.7</v>
          </cell>
        </row>
        <row r="1128">
          <cell r="C1128">
            <v>0.64513888888890003</v>
          </cell>
          <cell r="G1128">
            <v>13.7</v>
          </cell>
        </row>
        <row r="1129">
          <cell r="C1129">
            <v>0.64583333333334503</v>
          </cell>
          <cell r="G1129">
            <v>16.600000000000001</v>
          </cell>
        </row>
        <row r="1130">
          <cell r="C1130">
            <v>0.64652777777778903</v>
          </cell>
          <cell r="G1130">
            <v>16.600000000000001</v>
          </cell>
        </row>
        <row r="1131">
          <cell r="C1131">
            <v>0.64722222222223402</v>
          </cell>
          <cell r="G1131">
            <v>11.2</v>
          </cell>
        </row>
        <row r="1132">
          <cell r="C1132">
            <v>0.64791666666667802</v>
          </cell>
          <cell r="G1132">
            <v>11.2</v>
          </cell>
        </row>
        <row r="1133">
          <cell r="C1133">
            <v>0.64861111111112302</v>
          </cell>
          <cell r="G1133">
            <v>16.2</v>
          </cell>
        </row>
        <row r="1134">
          <cell r="C1134">
            <v>0.64930555555556702</v>
          </cell>
          <cell r="G1134">
            <v>16.2</v>
          </cell>
        </row>
        <row r="1135">
          <cell r="C1135">
            <v>0.65000000000001201</v>
          </cell>
          <cell r="G1135">
            <v>16.600000000000001</v>
          </cell>
        </row>
        <row r="1136">
          <cell r="C1136">
            <v>0.65069444444445601</v>
          </cell>
          <cell r="G1136">
            <v>16.600000000000001</v>
          </cell>
        </row>
        <row r="1137">
          <cell r="C1137">
            <v>0.65138888888890101</v>
          </cell>
          <cell r="G1137">
            <v>14</v>
          </cell>
        </row>
        <row r="1138">
          <cell r="C1138">
            <v>0.65208333333334501</v>
          </cell>
          <cell r="G1138">
            <v>14</v>
          </cell>
        </row>
        <row r="1139">
          <cell r="C1139">
            <v>0.65277777777779</v>
          </cell>
          <cell r="G1139">
            <v>20.9</v>
          </cell>
        </row>
        <row r="1140">
          <cell r="C1140">
            <v>0.653472222222234</v>
          </cell>
          <cell r="G1140">
            <v>13.3</v>
          </cell>
        </row>
        <row r="1141">
          <cell r="C1141">
            <v>0.654166666666679</v>
          </cell>
          <cell r="G1141">
            <v>13.3</v>
          </cell>
        </row>
        <row r="1142">
          <cell r="C1142">
            <v>0.654861111111123</v>
          </cell>
          <cell r="G1142">
            <v>13.7</v>
          </cell>
        </row>
        <row r="1143">
          <cell r="C1143">
            <v>0.65555555555556799</v>
          </cell>
          <cell r="G1143">
            <v>13.7</v>
          </cell>
        </row>
        <row r="1144">
          <cell r="C1144">
            <v>0.65625000000001199</v>
          </cell>
          <cell r="G1144">
            <v>8.3000000000000007</v>
          </cell>
        </row>
        <row r="1145">
          <cell r="C1145">
            <v>0.65694444444445699</v>
          </cell>
          <cell r="G1145">
            <v>8.3000000000000007</v>
          </cell>
        </row>
        <row r="1146">
          <cell r="C1146">
            <v>0.65763888888890099</v>
          </cell>
          <cell r="G1146">
            <v>8.3000000000000007</v>
          </cell>
        </row>
        <row r="1147">
          <cell r="C1147">
            <v>0.65833333333334598</v>
          </cell>
          <cell r="G1147">
            <v>8.3000000000000007</v>
          </cell>
        </row>
        <row r="1148">
          <cell r="C1148">
            <v>0.65902777777778998</v>
          </cell>
          <cell r="G1148">
            <v>14</v>
          </cell>
        </row>
        <row r="1149">
          <cell r="C1149">
            <v>0.65972222222223498</v>
          </cell>
          <cell r="G1149">
            <v>14</v>
          </cell>
        </row>
        <row r="1150">
          <cell r="C1150">
            <v>0.66041666666667898</v>
          </cell>
          <cell r="G1150">
            <v>15.5</v>
          </cell>
        </row>
        <row r="1151">
          <cell r="C1151">
            <v>0.66111111111112397</v>
          </cell>
          <cell r="G1151">
            <v>15.5</v>
          </cell>
        </row>
        <row r="1152">
          <cell r="C1152">
            <v>0.66180555555556797</v>
          </cell>
          <cell r="G1152">
            <v>12.2</v>
          </cell>
        </row>
        <row r="1153">
          <cell r="C1153">
            <v>0.66250000000001297</v>
          </cell>
          <cell r="G1153">
            <v>12.2</v>
          </cell>
        </row>
        <row r="1154">
          <cell r="C1154">
            <v>0.66319444444445697</v>
          </cell>
          <cell r="G1154">
            <v>13.3</v>
          </cell>
        </row>
        <row r="1155">
          <cell r="C1155">
            <v>0.66388888888890196</v>
          </cell>
          <cell r="G1155">
            <v>13.3</v>
          </cell>
        </row>
        <row r="1156">
          <cell r="C1156">
            <v>0.66458333333334596</v>
          </cell>
          <cell r="G1156">
            <v>9.6999999999999993</v>
          </cell>
        </row>
        <row r="1157">
          <cell r="C1157">
            <v>0.66527777777779096</v>
          </cell>
          <cell r="G1157">
            <v>9.6999999999999993</v>
          </cell>
        </row>
        <row r="1158">
          <cell r="C1158">
            <v>0.66597222222223496</v>
          </cell>
          <cell r="G1158">
            <v>14.8</v>
          </cell>
        </row>
        <row r="1159">
          <cell r="C1159">
            <v>0.66666666666667995</v>
          </cell>
          <cell r="G1159">
            <v>14.8</v>
          </cell>
        </row>
        <row r="1160">
          <cell r="C1160">
            <v>0.66736111111112395</v>
          </cell>
          <cell r="G1160">
            <v>13.3</v>
          </cell>
        </row>
        <row r="1161">
          <cell r="C1161">
            <v>0.66805555555556895</v>
          </cell>
          <cell r="G1161">
            <v>13.3</v>
          </cell>
        </row>
        <row r="1162">
          <cell r="C1162">
            <v>0.66875000000001295</v>
          </cell>
          <cell r="G1162">
            <v>11.2</v>
          </cell>
        </row>
        <row r="1163">
          <cell r="C1163">
            <v>0.66944444444445805</v>
          </cell>
          <cell r="G1163">
            <v>11.2</v>
          </cell>
        </row>
        <row r="1164">
          <cell r="C1164">
            <v>0.67013888888890205</v>
          </cell>
          <cell r="G1164">
            <v>9.6999999999999993</v>
          </cell>
        </row>
        <row r="1165">
          <cell r="C1165">
            <v>0.67083333333334705</v>
          </cell>
          <cell r="G1165">
            <v>9.6999999999999993</v>
          </cell>
        </row>
        <row r="1166">
          <cell r="C1166">
            <v>0.67152777777779105</v>
          </cell>
          <cell r="G1166">
            <v>9.6999999999999993</v>
          </cell>
        </row>
        <row r="1167">
          <cell r="C1167">
            <v>0.67222222222223604</v>
          </cell>
          <cell r="G1167">
            <v>9.6999999999999993</v>
          </cell>
        </row>
        <row r="1168">
          <cell r="C1168">
            <v>0.67291666666668004</v>
          </cell>
          <cell r="G1168">
            <v>9.6999999999999993</v>
          </cell>
        </row>
        <row r="1169">
          <cell r="C1169">
            <v>0.67361111111112504</v>
          </cell>
          <cell r="G1169">
            <v>9</v>
          </cell>
        </row>
        <row r="1170">
          <cell r="C1170">
            <v>0.67430555555556904</v>
          </cell>
          <cell r="G1170">
            <v>9</v>
          </cell>
        </row>
        <row r="1171">
          <cell r="C1171">
            <v>0.67500000000001403</v>
          </cell>
          <cell r="G1171">
            <v>13.7</v>
          </cell>
        </row>
        <row r="1172">
          <cell r="C1172">
            <v>0.67569444444445803</v>
          </cell>
          <cell r="G1172">
            <v>13.7</v>
          </cell>
        </row>
        <row r="1173">
          <cell r="C1173">
            <v>0.67638888888890303</v>
          </cell>
          <cell r="G1173">
            <v>9</v>
          </cell>
        </row>
        <row r="1174">
          <cell r="C1174">
            <v>0.67708333333334703</v>
          </cell>
          <cell r="G1174">
            <v>9</v>
          </cell>
        </row>
        <row r="1175">
          <cell r="C1175">
            <v>0.67777777777779202</v>
          </cell>
          <cell r="G1175">
            <v>12.2</v>
          </cell>
        </row>
        <row r="1176">
          <cell r="C1176">
            <v>0.67847222222223602</v>
          </cell>
          <cell r="G1176">
            <v>12.2</v>
          </cell>
        </row>
        <row r="1177">
          <cell r="C1177">
            <v>0.67916666666668102</v>
          </cell>
          <cell r="G1177">
            <v>10.8</v>
          </cell>
        </row>
        <row r="1178">
          <cell r="C1178">
            <v>0.67986111111112502</v>
          </cell>
          <cell r="G1178">
            <v>10.8</v>
          </cell>
        </row>
        <row r="1179">
          <cell r="C1179">
            <v>0.68055555555557001</v>
          </cell>
          <cell r="G1179">
            <v>11.5</v>
          </cell>
        </row>
        <row r="1180">
          <cell r="C1180">
            <v>0.68125000000001401</v>
          </cell>
          <cell r="G1180">
            <v>11.5</v>
          </cell>
        </row>
        <row r="1181">
          <cell r="C1181">
            <v>0.68194444444445901</v>
          </cell>
          <cell r="G1181">
            <v>13.7</v>
          </cell>
        </row>
        <row r="1182">
          <cell r="C1182">
            <v>0.68263888888890301</v>
          </cell>
          <cell r="G1182">
            <v>13.7</v>
          </cell>
        </row>
        <row r="1183">
          <cell r="C1183">
            <v>0.683333333333348</v>
          </cell>
          <cell r="G1183">
            <v>15.1</v>
          </cell>
        </row>
        <row r="1184">
          <cell r="C1184">
            <v>0.684027777777792</v>
          </cell>
          <cell r="G1184">
            <v>15.1</v>
          </cell>
        </row>
        <row r="1185">
          <cell r="C1185">
            <v>0.684722222222237</v>
          </cell>
          <cell r="G1185">
            <v>10.4</v>
          </cell>
        </row>
        <row r="1186">
          <cell r="C1186">
            <v>0.685416666666681</v>
          </cell>
          <cell r="G1186">
            <v>10.4</v>
          </cell>
        </row>
        <row r="1187">
          <cell r="C1187">
            <v>0.68611111111112599</v>
          </cell>
          <cell r="G1187">
            <v>15.5</v>
          </cell>
        </row>
        <row r="1188">
          <cell r="C1188">
            <v>0.68680555555556999</v>
          </cell>
          <cell r="G1188">
            <v>15.5</v>
          </cell>
        </row>
        <row r="1189">
          <cell r="C1189">
            <v>0.68750000000001499</v>
          </cell>
          <cell r="G1189">
            <v>13.3</v>
          </cell>
        </row>
        <row r="1190">
          <cell r="C1190">
            <v>0.68819444444445899</v>
          </cell>
          <cell r="G1190">
            <v>13.3</v>
          </cell>
        </row>
        <row r="1191">
          <cell r="C1191">
            <v>0.68888888888890398</v>
          </cell>
          <cell r="G1191">
            <v>11.5</v>
          </cell>
        </row>
        <row r="1192">
          <cell r="C1192">
            <v>0.68958333333334798</v>
          </cell>
          <cell r="G1192">
            <v>11.5</v>
          </cell>
        </row>
        <row r="1193">
          <cell r="C1193">
            <v>0.69027777777779298</v>
          </cell>
          <cell r="G1193">
            <v>10.8</v>
          </cell>
        </row>
        <row r="1194">
          <cell r="C1194">
            <v>0.69097222222223698</v>
          </cell>
          <cell r="G1194">
            <v>10.8</v>
          </cell>
        </row>
        <row r="1195">
          <cell r="C1195">
            <v>0.69166666666668197</v>
          </cell>
          <cell r="G1195">
            <v>11.2</v>
          </cell>
        </row>
        <row r="1196">
          <cell r="C1196">
            <v>0.69236111111112597</v>
          </cell>
          <cell r="G1196">
            <v>12.6</v>
          </cell>
        </row>
        <row r="1197">
          <cell r="C1197">
            <v>0.69305555555557097</v>
          </cell>
          <cell r="G1197">
            <v>12.6</v>
          </cell>
        </row>
        <row r="1198">
          <cell r="C1198">
            <v>0.69375000000001497</v>
          </cell>
          <cell r="G1198">
            <v>11.2</v>
          </cell>
        </row>
        <row r="1199">
          <cell r="C1199">
            <v>0.69444444444445996</v>
          </cell>
          <cell r="G1199">
            <v>11.2</v>
          </cell>
        </row>
        <row r="1200">
          <cell r="C1200">
            <v>0.69513888888890396</v>
          </cell>
          <cell r="G1200">
            <v>9.4</v>
          </cell>
        </row>
        <row r="1201">
          <cell r="C1201">
            <v>0.69583333333334896</v>
          </cell>
          <cell r="G1201">
            <v>9.4</v>
          </cell>
        </row>
        <row r="1202">
          <cell r="C1202">
            <v>0.69652777777779296</v>
          </cell>
          <cell r="G1202">
            <v>9.6999999999999993</v>
          </cell>
        </row>
        <row r="1203">
          <cell r="C1203">
            <v>0.69722222222223795</v>
          </cell>
          <cell r="G1203">
            <v>9.6999999999999993</v>
          </cell>
        </row>
        <row r="1204">
          <cell r="C1204">
            <v>0.69791666666668195</v>
          </cell>
          <cell r="G1204">
            <v>7.6</v>
          </cell>
        </row>
        <row r="1205">
          <cell r="C1205">
            <v>0.69861111111112695</v>
          </cell>
          <cell r="G1205">
            <v>7.6</v>
          </cell>
        </row>
        <row r="1206">
          <cell r="C1206">
            <v>0.69930555555557095</v>
          </cell>
          <cell r="G1206">
            <v>5.8</v>
          </cell>
        </row>
        <row r="1207">
          <cell r="C1207">
            <v>0.70000000000001605</v>
          </cell>
          <cell r="G1207">
            <v>5.8</v>
          </cell>
        </row>
        <row r="1208">
          <cell r="C1208">
            <v>0.70069444444446005</v>
          </cell>
          <cell r="G1208">
            <v>9.4</v>
          </cell>
        </row>
        <row r="1209">
          <cell r="C1209">
            <v>0.70138888888890505</v>
          </cell>
          <cell r="G1209">
            <v>9.4</v>
          </cell>
        </row>
        <row r="1210">
          <cell r="C1210">
            <v>0.70208333333334905</v>
          </cell>
          <cell r="G1210">
            <v>8.3000000000000007</v>
          </cell>
        </row>
        <row r="1211">
          <cell r="C1211">
            <v>0.70277777777779404</v>
          </cell>
          <cell r="G1211">
            <v>8.3000000000000007</v>
          </cell>
        </row>
        <row r="1212">
          <cell r="C1212">
            <v>0.70347222222223804</v>
          </cell>
          <cell r="G1212">
            <v>4.3</v>
          </cell>
        </row>
        <row r="1213">
          <cell r="C1213">
            <v>0.70416666666668304</v>
          </cell>
          <cell r="G1213">
            <v>4.3</v>
          </cell>
        </row>
        <row r="1214">
          <cell r="C1214">
            <v>0.70486111111112704</v>
          </cell>
          <cell r="G1214">
            <v>9.4</v>
          </cell>
        </row>
        <row r="1215">
          <cell r="C1215">
            <v>0.70555555555557203</v>
          </cell>
          <cell r="G1215">
            <v>9.4</v>
          </cell>
        </row>
        <row r="1216">
          <cell r="C1216">
            <v>0.70625000000001603</v>
          </cell>
          <cell r="G1216">
            <v>5</v>
          </cell>
        </row>
        <row r="1217">
          <cell r="C1217">
            <v>0.70694444444446103</v>
          </cell>
          <cell r="G1217">
            <v>5</v>
          </cell>
        </row>
        <row r="1218">
          <cell r="C1218">
            <v>0.70763888888890503</v>
          </cell>
          <cell r="G1218">
            <v>5.4</v>
          </cell>
        </row>
        <row r="1219">
          <cell r="C1219">
            <v>0.70833333333335002</v>
          </cell>
          <cell r="G1219">
            <v>5.4</v>
          </cell>
        </row>
        <row r="1220">
          <cell r="C1220">
            <v>0.70902777777779402</v>
          </cell>
          <cell r="G1220">
            <v>5.4</v>
          </cell>
        </row>
        <row r="1221">
          <cell r="C1221">
            <v>0.70972222222223902</v>
          </cell>
          <cell r="G1221">
            <v>3.2</v>
          </cell>
        </row>
        <row r="1222">
          <cell r="C1222">
            <v>0.71041666666668302</v>
          </cell>
          <cell r="G1222">
            <v>3.2</v>
          </cell>
        </row>
        <row r="1223">
          <cell r="C1223">
            <v>0.71111111111112801</v>
          </cell>
          <cell r="G1223">
            <v>5.4</v>
          </cell>
        </row>
        <row r="1224">
          <cell r="C1224">
            <v>0.71180555555557201</v>
          </cell>
          <cell r="G1224">
            <v>5.4</v>
          </cell>
        </row>
        <row r="1225">
          <cell r="C1225">
            <v>0.71250000000001701</v>
          </cell>
          <cell r="G1225">
            <v>7.9</v>
          </cell>
        </row>
        <row r="1226">
          <cell r="C1226">
            <v>0.71319444444446101</v>
          </cell>
          <cell r="G1226">
            <v>7.9</v>
          </cell>
        </row>
        <row r="1227">
          <cell r="C1227">
            <v>0.713888888888906</v>
          </cell>
          <cell r="G1227">
            <v>8.3000000000000007</v>
          </cell>
        </row>
        <row r="1228">
          <cell r="C1228">
            <v>0.71458333333335</v>
          </cell>
          <cell r="G1228">
            <v>8.3000000000000007</v>
          </cell>
        </row>
        <row r="1229">
          <cell r="C1229">
            <v>0.715277777777795</v>
          </cell>
          <cell r="G1229">
            <v>4.3</v>
          </cell>
        </row>
        <row r="1230">
          <cell r="C1230">
            <v>0.715972222222239</v>
          </cell>
          <cell r="G1230">
            <v>4.3</v>
          </cell>
        </row>
        <row r="1231">
          <cell r="C1231">
            <v>0.71666666666668399</v>
          </cell>
          <cell r="G1231">
            <v>5</v>
          </cell>
        </row>
        <row r="1232">
          <cell r="C1232">
            <v>0.71736111111112799</v>
          </cell>
          <cell r="G1232">
            <v>5</v>
          </cell>
        </row>
        <row r="1233">
          <cell r="C1233">
            <v>0.71805555555557299</v>
          </cell>
          <cell r="G1233">
            <v>7.2</v>
          </cell>
        </row>
        <row r="1234">
          <cell r="C1234">
            <v>0.71875000000001699</v>
          </cell>
          <cell r="G1234">
            <v>7.2</v>
          </cell>
        </row>
        <row r="1235">
          <cell r="C1235">
            <v>0.71944444444446198</v>
          </cell>
          <cell r="G1235">
            <v>7.6</v>
          </cell>
        </row>
        <row r="1236">
          <cell r="C1236">
            <v>0.72013888888890598</v>
          </cell>
          <cell r="G1236">
            <v>7.6</v>
          </cell>
        </row>
        <row r="1237">
          <cell r="C1237">
            <v>0.72083333333335098</v>
          </cell>
          <cell r="G1237">
            <v>5.8</v>
          </cell>
        </row>
        <row r="1238">
          <cell r="C1238">
            <v>0.72152777777779498</v>
          </cell>
          <cell r="G1238">
            <v>5.8</v>
          </cell>
        </row>
        <row r="1239">
          <cell r="C1239">
            <v>0.72222222222223997</v>
          </cell>
          <cell r="G1239">
            <v>5</v>
          </cell>
        </row>
        <row r="1240">
          <cell r="C1240">
            <v>0.72291666666668397</v>
          </cell>
          <cell r="G1240">
            <v>5</v>
          </cell>
        </row>
        <row r="1241">
          <cell r="C1241">
            <v>0.72361111111112897</v>
          </cell>
          <cell r="G1241">
            <v>5.8</v>
          </cell>
        </row>
        <row r="1242">
          <cell r="C1242">
            <v>0.72430555555557297</v>
          </cell>
          <cell r="G1242">
            <v>5.8</v>
          </cell>
        </row>
        <row r="1243">
          <cell r="C1243">
            <v>0.72500000000001796</v>
          </cell>
          <cell r="G1243">
            <v>8.6</v>
          </cell>
        </row>
        <row r="1244">
          <cell r="C1244">
            <v>0.72569444444446196</v>
          </cell>
          <cell r="G1244">
            <v>8.6</v>
          </cell>
        </row>
        <row r="1245">
          <cell r="C1245">
            <v>0.72638888888890696</v>
          </cell>
          <cell r="G1245">
            <v>11.2</v>
          </cell>
        </row>
        <row r="1246">
          <cell r="C1246">
            <v>0.72708333333335096</v>
          </cell>
          <cell r="G1246">
            <v>11.2</v>
          </cell>
        </row>
        <row r="1247">
          <cell r="C1247">
            <v>0.72777777777779595</v>
          </cell>
          <cell r="G1247">
            <v>7.6</v>
          </cell>
        </row>
        <row r="1248">
          <cell r="C1248">
            <v>0.72847222222223995</v>
          </cell>
          <cell r="G1248">
            <v>7.6</v>
          </cell>
        </row>
        <row r="1249">
          <cell r="C1249">
            <v>0.72916666666668495</v>
          </cell>
          <cell r="G1249">
            <v>5.4</v>
          </cell>
        </row>
        <row r="1250">
          <cell r="C1250">
            <v>0.72986111111112895</v>
          </cell>
          <cell r="G1250">
            <v>14</v>
          </cell>
        </row>
        <row r="1251">
          <cell r="C1251">
            <v>0.73055555555557405</v>
          </cell>
          <cell r="G1251">
            <v>14</v>
          </cell>
        </row>
        <row r="1252">
          <cell r="C1252">
            <v>0.73125000000001805</v>
          </cell>
          <cell r="G1252">
            <v>10.4</v>
          </cell>
        </row>
        <row r="1253">
          <cell r="C1253">
            <v>0.73194444444446305</v>
          </cell>
          <cell r="G1253">
            <v>10.4</v>
          </cell>
        </row>
        <row r="1254">
          <cell r="C1254">
            <v>0.73263888888890705</v>
          </cell>
          <cell r="G1254">
            <v>7.9</v>
          </cell>
        </row>
        <row r="1255">
          <cell r="C1255">
            <v>0.73333333333335204</v>
          </cell>
          <cell r="G1255">
            <v>7.9</v>
          </cell>
        </row>
        <row r="1256">
          <cell r="C1256">
            <v>0.73402777777779604</v>
          </cell>
          <cell r="G1256">
            <v>10.1</v>
          </cell>
        </row>
        <row r="1257">
          <cell r="C1257">
            <v>0.73472222222224104</v>
          </cell>
          <cell r="G1257">
            <v>10.1</v>
          </cell>
        </row>
        <row r="1258">
          <cell r="C1258">
            <v>0.73541666666668504</v>
          </cell>
          <cell r="G1258">
            <v>8.3000000000000007</v>
          </cell>
        </row>
        <row r="1259">
          <cell r="C1259">
            <v>0.73611111111113003</v>
          </cell>
          <cell r="G1259">
            <v>8.3000000000000007</v>
          </cell>
        </row>
        <row r="1260">
          <cell r="C1260">
            <v>0.73680555555557403</v>
          </cell>
          <cell r="G1260">
            <v>7.6</v>
          </cell>
        </row>
        <row r="1261">
          <cell r="C1261">
            <v>0.73750000000001903</v>
          </cell>
          <cell r="G1261">
            <v>7.6</v>
          </cell>
        </row>
        <row r="1262">
          <cell r="C1262">
            <v>0.73819444444446303</v>
          </cell>
          <cell r="G1262">
            <v>7.2</v>
          </cell>
        </row>
        <row r="1263">
          <cell r="C1263">
            <v>0.73888888888890802</v>
          </cell>
          <cell r="G1263">
            <v>7.2</v>
          </cell>
        </row>
        <row r="1264">
          <cell r="C1264">
            <v>0.73958333333335202</v>
          </cell>
          <cell r="G1264">
            <v>5</v>
          </cell>
        </row>
        <row r="1265">
          <cell r="C1265">
            <v>0.74027777777779702</v>
          </cell>
          <cell r="G1265">
            <v>5</v>
          </cell>
        </row>
        <row r="1266">
          <cell r="C1266">
            <v>0.74097222222224102</v>
          </cell>
          <cell r="G1266">
            <v>7.2</v>
          </cell>
        </row>
        <row r="1267">
          <cell r="C1267">
            <v>0.74166666666668601</v>
          </cell>
          <cell r="G1267">
            <v>7.2</v>
          </cell>
        </row>
        <row r="1268">
          <cell r="C1268">
            <v>0.74236111111113001</v>
          </cell>
          <cell r="G1268">
            <v>11.5</v>
          </cell>
        </row>
        <row r="1269">
          <cell r="C1269">
            <v>0.74305555555557501</v>
          </cell>
          <cell r="G1269">
            <v>11.5</v>
          </cell>
        </row>
        <row r="1270">
          <cell r="C1270">
            <v>0.74375000000001901</v>
          </cell>
          <cell r="G1270">
            <v>9.6999999999999993</v>
          </cell>
        </row>
        <row r="1271">
          <cell r="C1271">
            <v>0.744444444444464</v>
          </cell>
          <cell r="G1271">
            <v>9.6999999999999993</v>
          </cell>
        </row>
        <row r="1272">
          <cell r="C1272">
            <v>0.745138888888908</v>
          </cell>
          <cell r="G1272">
            <v>7.6</v>
          </cell>
        </row>
        <row r="1273">
          <cell r="C1273">
            <v>0.745833333333353</v>
          </cell>
          <cell r="G1273">
            <v>7.6</v>
          </cell>
        </row>
        <row r="1274">
          <cell r="C1274">
            <v>0.746527777777797</v>
          </cell>
          <cell r="G1274">
            <v>11.5</v>
          </cell>
        </row>
        <row r="1275">
          <cell r="C1275">
            <v>0.74722222222224199</v>
          </cell>
          <cell r="G1275">
            <v>11.5</v>
          </cell>
        </row>
        <row r="1276">
          <cell r="C1276">
            <v>0.74791666666668599</v>
          </cell>
          <cell r="G1276">
            <v>11.5</v>
          </cell>
        </row>
        <row r="1277">
          <cell r="C1277">
            <v>0.74861111111113099</v>
          </cell>
          <cell r="G1277">
            <v>16.899999999999999</v>
          </cell>
        </row>
        <row r="1278">
          <cell r="C1278">
            <v>0.74930555555557499</v>
          </cell>
          <cell r="G1278">
            <v>16.899999999999999</v>
          </cell>
        </row>
        <row r="1279">
          <cell r="C1279">
            <v>0.75000000000001998</v>
          </cell>
          <cell r="G1279">
            <v>11.5</v>
          </cell>
        </row>
        <row r="1280">
          <cell r="C1280">
            <v>0.75069444444446398</v>
          </cell>
          <cell r="G1280">
            <v>11.5</v>
          </cell>
        </row>
        <row r="1281">
          <cell r="C1281">
            <v>0.75138888888890898</v>
          </cell>
          <cell r="G1281">
            <v>15.1</v>
          </cell>
        </row>
        <row r="1282">
          <cell r="C1282">
            <v>0.75208333333335298</v>
          </cell>
          <cell r="G1282">
            <v>15.1</v>
          </cell>
        </row>
        <row r="1283">
          <cell r="C1283">
            <v>0.75277777777779797</v>
          </cell>
          <cell r="G1283">
            <v>24.1</v>
          </cell>
        </row>
        <row r="1284">
          <cell r="C1284">
            <v>0.75347222222224197</v>
          </cell>
          <cell r="G1284">
            <v>24.1</v>
          </cell>
        </row>
        <row r="1285">
          <cell r="C1285">
            <v>0.75416666666668697</v>
          </cell>
          <cell r="G1285">
            <v>13.3</v>
          </cell>
        </row>
        <row r="1286">
          <cell r="C1286">
            <v>0.75486111111113097</v>
          </cell>
          <cell r="G1286">
            <v>13.3</v>
          </cell>
        </row>
        <row r="1287">
          <cell r="C1287">
            <v>0.75555555555557596</v>
          </cell>
          <cell r="G1287">
            <v>13.3</v>
          </cell>
        </row>
        <row r="1288">
          <cell r="C1288">
            <v>0.75625000000001996</v>
          </cell>
          <cell r="G1288">
            <v>13.3</v>
          </cell>
        </row>
        <row r="1289">
          <cell r="C1289">
            <v>0.75694444444446496</v>
          </cell>
          <cell r="G1289">
            <v>12.6</v>
          </cell>
        </row>
        <row r="1290">
          <cell r="C1290">
            <v>0.75763888888890896</v>
          </cell>
          <cell r="G1290">
            <v>12.6</v>
          </cell>
        </row>
        <row r="1291">
          <cell r="C1291">
            <v>0.75833333333335395</v>
          </cell>
          <cell r="G1291">
            <v>13.7</v>
          </cell>
        </row>
        <row r="1292">
          <cell r="C1292">
            <v>0.75902777777779795</v>
          </cell>
          <cell r="G1292">
            <v>13.7</v>
          </cell>
        </row>
        <row r="1293">
          <cell r="C1293">
            <v>0.75972222222224295</v>
          </cell>
          <cell r="G1293">
            <v>13.7</v>
          </cell>
        </row>
        <row r="1294">
          <cell r="C1294">
            <v>0.76041666666668695</v>
          </cell>
          <cell r="G1294">
            <v>13.7</v>
          </cell>
        </row>
        <row r="1295">
          <cell r="C1295">
            <v>0.76111111111113205</v>
          </cell>
          <cell r="G1295">
            <v>8.6</v>
          </cell>
        </row>
        <row r="1296">
          <cell r="C1296">
            <v>0.76180555555557605</v>
          </cell>
          <cell r="G1296">
            <v>8.6</v>
          </cell>
        </row>
        <row r="1297">
          <cell r="C1297">
            <v>0.76250000000002105</v>
          </cell>
          <cell r="G1297">
            <v>8.6</v>
          </cell>
        </row>
        <row r="1298">
          <cell r="C1298">
            <v>0.76319444444446505</v>
          </cell>
          <cell r="G1298">
            <v>8.6</v>
          </cell>
        </row>
        <row r="1299">
          <cell r="C1299">
            <v>0.76388888888891004</v>
          </cell>
          <cell r="G1299">
            <v>11.5</v>
          </cell>
        </row>
        <row r="1300">
          <cell r="C1300">
            <v>0.76458333333335404</v>
          </cell>
          <cell r="G1300">
            <v>11.5</v>
          </cell>
        </row>
        <row r="1301">
          <cell r="C1301">
            <v>0.76527777777779904</v>
          </cell>
          <cell r="G1301">
            <v>10.1</v>
          </cell>
        </row>
        <row r="1302">
          <cell r="C1302">
            <v>0.76597222222224304</v>
          </cell>
          <cell r="G1302">
            <v>10.1</v>
          </cell>
        </row>
        <row r="1303">
          <cell r="C1303">
            <v>0.76666666666668803</v>
          </cell>
          <cell r="G1303">
            <v>15.1</v>
          </cell>
        </row>
        <row r="1304">
          <cell r="C1304">
            <v>0.76736111111113203</v>
          </cell>
          <cell r="G1304">
            <v>15.1</v>
          </cell>
        </row>
        <row r="1305">
          <cell r="C1305">
            <v>0.76805555555557703</v>
          </cell>
          <cell r="G1305">
            <v>15.5</v>
          </cell>
        </row>
        <row r="1306">
          <cell r="C1306">
            <v>0.76875000000002103</v>
          </cell>
          <cell r="G1306">
            <v>13.7</v>
          </cell>
        </row>
        <row r="1307">
          <cell r="C1307">
            <v>0.76944444444446602</v>
          </cell>
          <cell r="G1307">
            <v>13.7</v>
          </cell>
        </row>
        <row r="1308">
          <cell r="C1308">
            <v>0.77013888888891002</v>
          </cell>
          <cell r="G1308">
            <v>14</v>
          </cell>
        </row>
        <row r="1309">
          <cell r="C1309">
            <v>0.77083333333335502</v>
          </cell>
          <cell r="G1309">
            <v>14</v>
          </cell>
        </row>
        <row r="1310">
          <cell r="C1310">
            <v>0.77152777777779902</v>
          </cell>
          <cell r="G1310">
            <v>15.5</v>
          </cell>
        </row>
        <row r="1311">
          <cell r="C1311">
            <v>0.77222222222224401</v>
          </cell>
          <cell r="G1311">
            <v>15.5</v>
          </cell>
        </row>
        <row r="1312">
          <cell r="C1312">
            <v>0.77291666666668801</v>
          </cell>
          <cell r="G1312">
            <v>13.3</v>
          </cell>
        </row>
        <row r="1313">
          <cell r="C1313">
            <v>0.77361111111113201</v>
          </cell>
          <cell r="G1313">
            <v>13.3</v>
          </cell>
        </row>
        <row r="1314">
          <cell r="C1314">
            <v>0.77430555555557701</v>
          </cell>
          <cell r="G1314">
            <v>19.100000000000001</v>
          </cell>
        </row>
        <row r="1315">
          <cell r="C1315">
            <v>0.77500000000002101</v>
          </cell>
          <cell r="G1315">
            <v>19.100000000000001</v>
          </cell>
        </row>
        <row r="1316">
          <cell r="C1316">
            <v>0.775694444444466</v>
          </cell>
          <cell r="G1316">
            <v>16.600000000000001</v>
          </cell>
        </row>
        <row r="1317">
          <cell r="C1317">
            <v>0.77638888888891</v>
          </cell>
          <cell r="G1317">
            <v>16.600000000000001</v>
          </cell>
        </row>
        <row r="1318">
          <cell r="C1318">
            <v>0.777083333333355</v>
          </cell>
          <cell r="G1318">
            <v>16.600000000000001</v>
          </cell>
        </row>
        <row r="1319">
          <cell r="C1319">
            <v>0.777777777777799</v>
          </cell>
          <cell r="G1319">
            <v>16.600000000000001</v>
          </cell>
        </row>
        <row r="1320">
          <cell r="C1320">
            <v>0.77847222222224399</v>
          </cell>
          <cell r="G1320">
            <v>17.3</v>
          </cell>
        </row>
        <row r="1321">
          <cell r="C1321">
            <v>0.77916666666668799</v>
          </cell>
          <cell r="G1321">
            <v>17.3</v>
          </cell>
        </row>
        <row r="1322">
          <cell r="C1322">
            <v>0.77986111111113299</v>
          </cell>
          <cell r="G1322">
            <v>23</v>
          </cell>
        </row>
        <row r="1323">
          <cell r="C1323">
            <v>0.78055555555557699</v>
          </cell>
          <cell r="G1323">
            <v>23</v>
          </cell>
        </row>
        <row r="1324">
          <cell r="C1324">
            <v>0.78125000000002198</v>
          </cell>
          <cell r="G1324">
            <v>16.600000000000001</v>
          </cell>
        </row>
        <row r="1325">
          <cell r="C1325">
            <v>0.78194444444446598</v>
          </cell>
          <cell r="G1325">
            <v>16.600000000000001</v>
          </cell>
        </row>
        <row r="1326">
          <cell r="C1326">
            <v>0.78263888888891098</v>
          </cell>
          <cell r="G1326">
            <v>18.399999999999999</v>
          </cell>
        </row>
        <row r="1327">
          <cell r="C1327">
            <v>0.78333333333335498</v>
          </cell>
          <cell r="G1327">
            <v>18.399999999999999</v>
          </cell>
        </row>
        <row r="1328">
          <cell r="C1328">
            <v>0.78402777777779997</v>
          </cell>
          <cell r="G1328">
            <v>24.8</v>
          </cell>
        </row>
        <row r="1329">
          <cell r="C1329">
            <v>0.78472222222224397</v>
          </cell>
          <cell r="G1329">
            <v>24.8</v>
          </cell>
        </row>
        <row r="1330">
          <cell r="C1330">
            <v>0.78541666666668897</v>
          </cell>
          <cell r="G1330">
            <v>24.5</v>
          </cell>
        </row>
        <row r="1331">
          <cell r="C1331">
            <v>0.78611111111113297</v>
          </cell>
          <cell r="G1331">
            <v>24.5</v>
          </cell>
        </row>
        <row r="1332">
          <cell r="C1332">
            <v>0.78680555555557796</v>
          </cell>
          <cell r="G1332">
            <v>24.5</v>
          </cell>
        </row>
        <row r="1333">
          <cell r="C1333">
            <v>0.78750000000002196</v>
          </cell>
          <cell r="G1333">
            <v>31</v>
          </cell>
        </row>
        <row r="1334">
          <cell r="C1334">
            <v>0.78819444444446696</v>
          </cell>
          <cell r="G1334">
            <v>31</v>
          </cell>
        </row>
        <row r="1335">
          <cell r="C1335">
            <v>0.78888888888891096</v>
          </cell>
          <cell r="G1335">
            <v>14.8</v>
          </cell>
        </row>
        <row r="1336">
          <cell r="C1336">
            <v>0.78958333333335595</v>
          </cell>
          <cell r="G1336">
            <v>14.8</v>
          </cell>
        </row>
        <row r="1337">
          <cell r="C1337">
            <v>0.79027777777779995</v>
          </cell>
          <cell r="G1337">
            <v>17.3</v>
          </cell>
        </row>
        <row r="1338">
          <cell r="C1338">
            <v>0.79097222222224495</v>
          </cell>
          <cell r="G1338">
            <v>17.3</v>
          </cell>
        </row>
        <row r="1339">
          <cell r="C1339">
            <v>0.79166666666668895</v>
          </cell>
          <cell r="G1339">
            <v>19.399999999999999</v>
          </cell>
        </row>
        <row r="1340">
          <cell r="C1340">
            <v>0.79236111111113405</v>
          </cell>
          <cell r="G1340">
            <v>19.399999999999999</v>
          </cell>
        </row>
        <row r="1341">
          <cell r="C1341">
            <v>0.79305555555557805</v>
          </cell>
          <cell r="G1341">
            <v>18.7</v>
          </cell>
        </row>
        <row r="1342">
          <cell r="C1342">
            <v>0.79375000000002305</v>
          </cell>
          <cell r="G1342">
            <v>18.7</v>
          </cell>
        </row>
        <row r="1343">
          <cell r="C1343">
            <v>0.79444444444446705</v>
          </cell>
          <cell r="G1343">
            <v>15.8</v>
          </cell>
        </row>
        <row r="1344">
          <cell r="C1344">
            <v>0.79513888888891204</v>
          </cell>
          <cell r="G1344">
            <v>15.8</v>
          </cell>
        </row>
        <row r="1345">
          <cell r="C1345">
            <v>0.79583333333335604</v>
          </cell>
          <cell r="G1345">
            <v>13</v>
          </cell>
        </row>
        <row r="1346">
          <cell r="C1346">
            <v>0.79652777777780104</v>
          </cell>
          <cell r="G1346">
            <v>13</v>
          </cell>
        </row>
        <row r="1347">
          <cell r="C1347">
            <v>0.79722222222224504</v>
          </cell>
          <cell r="G1347">
            <v>14</v>
          </cell>
        </row>
        <row r="1348">
          <cell r="C1348">
            <v>0.79791666666669003</v>
          </cell>
          <cell r="G1348">
            <v>14</v>
          </cell>
        </row>
        <row r="1349">
          <cell r="C1349">
            <v>0.79861111111113403</v>
          </cell>
          <cell r="G1349">
            <v>16.600000000000001</v>
          </cell>
        </row>
        <row r="1350">
          <cell r="C1350">
            <v>0.79930555555557903</v>
          </cell>
          <cell r="G1350">
            <v>16.600000000000001</v>
          </cell>
        </row>
        <row r="1351">
          <cell r="C1351">
            <v>0.80000000000002303</v>
          </cell>
          <cell r="G1351">
            <v>20.9</v>
          </cell>
        </row>
        <row r="1352">
          <cell r="C1352">
            <v>0.80069444444446802</v>
          </cell>
          <cell r="G1352">
            <v>20.9</v>
          </cell>
        </row>
        <row r="1353">
          <cell r="C1353">
            <v>0.80138888888891202</v>
          </cell>
          <cell r="G1353">
            <v>16.600000000000001</v>
          </cell>
        </row>
        <row r="1354">
          <cell r="C1354">
            <v>0.80208333333335702</v>
          </cell>
          <cell r="G1354">
            <v>16.600000000000001</v>
          </cell>
        </row>
        <row r="1355">
          <cell r="C1355">
            <v>0.80277777777780102</v>
          </cell>
          <cell r="G1355">
            <v>17.3</v>
          </cell>
        </row>
        <row r="1356">
          <cell r="C1356">
            <v>0.80347222222224601</v>
          </cell>
          <cell r="G1356">
            <v>17.3</v>
          </cell>
        </row>
        <row r="1357">
          <cell r="C1357">
            <v>0.80416666666669001</v>
          </cell>
          <cell r="G1357">
            <v>8.3000000000000007</v>
          </cell>
        </row>
        <row r="1358">
          <cell r="C1358">
            <v>0.80486111111113501</v>
          </cell>
          <cell r="G1358">
            <v>8.3000000000000007</v>
          </cell>
        </row>
        <row r="1359">
          <cell r="C1359">
            <v>0.80555555555557901</v>
          </cell>
          <cell r="G1359">
            <v>13.7</v>
          </cell>
        </row>
        <row r="1360">
          <cell r="C1360">
            <v>0.806250000000024</v>
          </cell>
          <cell r="G1360">
            <v>13.7</v>
          </cell>
        </row>
        <row r="1361">
          <cell r="C1361">
            <v>0.806944444444468</v>
          </cell>
          <cell r="G1361">
            <v>15.5</v>
          </cell>
        </row>
        <row r="1362">
          <cell r="C1362">
            <v>0.807638888888913</v>
          </cell>
          <cell r="G1362">
            <v>12.6</v>
          </cell>
        </row>
        <row r="1363">
          <cell r="C1363">
            <v>0.808333333333357</v>
          </cell>
          <cell r="G1363">
            <v>12.6</v>
          </cell>
        </row>
        <row r="1364">
          <cell r="C1364">
            <v>0.80902777777780199</v>
          </cell>
          <cell r="G1364">
            <v>22.7</v>
          </cell>
        </row>
        <row r="1365">
          <cell r="C1365">
            <v>0.80972222222224599</v>
          </cell>
          <cell r="G1365">
            <v>22.7</v>
          </cell>
        </row>
        <row r="1366">
          <cell r="C1366">
            <v>0.81041666666669099</v>
          </cell>
          <cell r="G1366">
            <v>14.8</v>
          </cell>
        </row>
        <row r="1367">
          <cell r="C1367">
            <v>0.81111111111113499</v>
          </cell>
          <cell r="G1367">
            <v>14.8</v>
          </cell>
        </row>
        <row r="1368">
          <cell r="C1368">
            <v>0.81180555555557998</v>
          </cell>
          <cell r="G1368">
            <v>19.399999999999999</v>
          </cell>
        </row>
        <row r="1369">
          <cell r="C1369">
            <v>0.81250000000002398</v>
          </cell>
          <cell r="G1369">
            <v>19.399999999999999</v>
          </cell>
        </row>
        <row r="1370">
          <cell r="C1370">
            <v>0.81319444444446898</v>
          </cell>
          <cell r="G1370">
            <v>14</v>
          </cell>
        </row>
        <row r="1371">
          <cell r="C1371">
            <v>0.81388888888891298</v>
          </cell>
          <cell r="G1371">
            <v>14</v>
          </cell>
        </row>
        <row r="1372">
          <cell r="C1372">
            <v>0.81458333333335797</v>
          </cell>
          <cell r="G1372">
            <v>14.8</v>
          </cell>
        </row>
        <row r="1373">
          <cell r="C1373">
            <v>0.81527777777780197</v>
          </cell>
          <cell r="G1373">
            <v>14.8</v>
          </cell>
        </row>
        <row r="1374">
          <cell r="C1374">
            <v>0.81597222222224697</v>
          </cell>
          <cell r="G1374">
            <v>15.1</v>
          </cell>
        </row>
        <row r="1375">
          <cell r="C1375">
            <v>0.81666666666669097</v>
          </cell>
          <cell r="G1375">
            <v>15.1</v>
          </cell>
        </row>
        <row r="1376">
          <cell r="C1376">
            <v>0.81736111111113596</v>
          </cell>
          <cell r="G1376">
            <v>15.8</v>
          </cell>
        </row>
        <row r="1377">
          <cell r="C1377">
            <v>0.81805555555557996</v>
          </cell>
          <cell r="G1377">
            <v>15.8</v>
          </cell>
        </row>
        <row r="1378">
          <cell r="C1378">
            <v>0.81875000000002496</v>
          </cell>
          <cell r="G1378">
            <v>13.7</v>
          </cell>
        </row>
        <row r="1379">
          <cell r="C1379">
            <v>0.81944444444446896</v>
          </cell>
          <cell r="G1379">
            <v>13.7</v>
          </cell>
        </row>
        <row r="1380">
          <cell r="C1380">
            <v>0.82013888888891395</v>
          </cell>
          <cell r="G1380">
            <v>10.1</v>
          </cell>
        </row>
        <row r="1381">
          <cell r="C1381">
            <v>0.82083333333335795</v>
          </cell>
          <cell r="G1381">
            <v>10.1</v>
          </cell>
        </row>
        <row r="1382">
          <cell r="C1382">
            <v>0.82152777777780295</v>
          </cell>
          <cell r="G1382">
            <v>9.6999999999999993</v>
          </cell>
        </row>
        <row r="1383">
          <cell r="C1383">
            <v>0.82222222222224695</v>
          </cell>
          <cell r="G1383">
            <v>9.6999999999999993</v>
          </cell>
        </row>
        <row r="1384">
          <cell r="C1384">
            <v>0.82291666666669205</v>
          </cell>
          <cell r="G1384">
            <v>11.2</v>
          </cell>
        </row>
        <row r="1385">
          <cell r="C1385">
            <v>0.82361111111113605</v>
          </cell>
          <cell r="G1385">
            <v>11.2</v>
          </cell>
        </row>
        <row r="1386">
          <cell r="C1386">
            <v>0.82430555555558105</v>
          </cell>
          <cell r="G1386">
            <v>13.7</v>
          </cell>
        </row>
        <row r="1387">
          <cell r="C1387">
            <v>0.82500000000002505</v>
          </cell>
          <cell r="G1387">
            <v>13.7</v>
          </cell>
        </row>
        <row r="1388">
          <cell r="C1388">
            <v>0.82569444444447004</v>
          </cell>
          <cell r="G1388">
            <v>13.7</v>
          </cell>
        </row>
        <row r="1389">
          <cell r="C1389">
            <v>0.82638888888891404</v>
          </cell>
          <cell r="G1389">
            <v>12.2</v>
          </cell>
        </row>
        <row r="1390">
          <cell r="C1390">
            <v>0.82708333333335904</v>
          </cell>
          <cell r="G1390">
            <v>12.2</v>
          </cell>
        </row>
        <row r="1391">
          <cell r="C1391">
            <v>0.82777777777780304</v>
          </cell>
          <cell r="G1391">
            <v>15.5</v>
          </cell>
        </row>
        <row r="1392">
          <cell r="C1392">
            <v>0.82847222222224803</v>
          </cell>
          <cell r="G1392">
            <v>15.5</v>
          </cell>
        </row>
        <row r="1393">
          <cell r="C1393">
            <v>0.82916666666669203</v>
          </cell>
          <cell r="G1393">
            <v>13.3</v>
          </cell>
        </row>
        <row r="1394">
          <cell r="C1394">
            <v>0.82986111111113703</v>
          </cell>
          <cell r="G1394">
            <v>13.3</v>
          </cell>
        </row>
        <row r="1395">
          <cell r="C1395">
            <v>0.83055555555558103</v>
          </cell>
          <cell r="G1395">
            <v>13.7</v>
          </cell>
        </row>
        <row r="1396">
          <cell r="C1396">
            <v>0.83125000000002602</v>
          </cell>
          <cell r="G1396">
            <v>13.7</v>
          </cell>
        </row>
        <row r="1397">
          <cell r="C1397">
            <v>0.83194444444447002</v>
          </cell>
          <cell r="G1397">
            <v>18.399999999999999</v>
          </cell>
        </row>
        <row r="1398">
          <cell r="C1398">
            <v>0.83263888888891502</v>
          </cell>
          <cell r="G1398">
            <v>18.399999999999999</v>
          </cell>
        </row>
        <row r="1399">
          <cell r="C1399">
            <v>0.83333333333335902</v>
          </cell>
          <cell r="G1399">
            <v>18</v>
          </cell>
        </row>
        <row r="1400">
          <cell r="C1400">
            <v>0.83402777777780401</v>
          </cell>
          <cell r="G1400">
            <v>18</v>
          </cell>
        </row>
        <row r="1401">
          <cell r="C1401">
            <v>0.83472222222224801</v>
          </cell>
          <cell r="G1401">
            <v>11.2</v>
          </cell>
        </row>
        <row r="1402">
          <cell r="C1402">
            <v>0.83541666666669301</v>
          </cell>
          <cell r="G1402">
            <v>11.2</v>
          </cell>
        </row>
        <row r="1403">
          <cell r="C1403">
            <v>0.83611111111113701</v>
          </cell>
          <cell r="G1403">
            <v>12.2</v>
          </cell>
        </row>
        <row r="1404">
          <cell r="C1404">
            <v>0.836805555555582</v>
          </cell>
          <cell r="G1404">
            <v>12.2</v>
          </cell>
        </row>
        <row r="1405">
          <cell r="C1405">
            <v>0.837500000000026</v>
          </cell>
          <cell r="G1405">
            <v>13.3</v>
          </cell>
        </row>
        <row r="1406">
          <cell r="C1406">
            <v>0.838194444444471</v>
          </cell>
          <cell r="G1406">
            <v>13.3</v>
          </cell>
        </row>
        <row r="1407">
          <cell r="C1407">
            <v>0.838888888888915</v>
          </cell>
          <cell r="G1407">
            <v>24.1</v>
          </cell>
        </row>
        <row r="1408">
          <cell r="C1408">
            <v>0.83958333333335999</v>
          </cell>
          <cell r="G1408">
            <v>24.1</v>
          </cell>
        </row>
        <row r="1409">
          <cell r="C1409">
            <v>0.84027777777780399</v>
          </cell>
          <cell r="G1409">
            <v>13.7</v>
          </cell>
        </row>
        <row r="1410">
          <cell r="C1410">
            <v>0.84097222222224899</v>
          </cell>
          <cell r="G1410">
            <v>13.7</v>
          </cell>
        </row>
        <row r="1411">
          <cell r="C1411">
            <v>0.84166666666669299</v>
          </cell>
          <cell r="G1411">
            <v>15.5</v>
          </cell>
        </row>
        <row r="1412">
          <cell r="C1412">
            <v>0.84236111111113798</v>
          </cell>
          <cell r="G1412">
            <v>15.5</v>
          </cell>
        </row>
        <row r="1413">
          <cell r="C1413">
            <v>0.84305555555558198</v>
          </cell>
          <cell r="G1413">
            <v>16.2</v>
          </cell>
        </row>
        <row r="1414">
          <cell r="C1414">
            <v>0.84375000000002698</v>
          </cell>
          <cell r="G1414">
            <v>16.2</v>
          </cell>
        </row>
        <row r="1415">
          <cell r="C1415">
            <v>0.84444444444447098</v>
          </cell>
          <cell r="G1415">
            <v>12.6</v>
          </cell>
        </row>
        <row r="1416">
          <cell r="C1416">
            <v>0.84513888888891597</v>
          </cell>
          <cell r="G1416">
            <v>12.6</v>
          </cell>
        </row>
        <row r="1417">
          <cell r="C1417">
            <v>0.84583333333335997</v>
          </cell>
          <cell r="G1417">
            <v>9.6999999999999993</v>
          </cell>
        </row>
        <row r="1418">
          <cell r="C1418">
            <v>0.84652777777780497</v>
          </cell>
          <cell r="G1418">
            <v>12.2</v>
          </cell>
        </row>
        <row r="1419">
          <cell r="C1419">
            <v>0.84722222222224897</v>
          </cell>
          <cell r="G1419">
            <v>12.2</v>
          </cell>
        </row>
        <row r="1420">
          <cell r="C1420">
            <v>0.84791666666669396</v>
          </cell>
          <cell r="G1420">
            <v>12.2</v>
          </cell>
        </row>
        <row r="1421">
          <cell r="C1421">
            <v>0.84861111111113796</v>
          </cell>
          <cell r="G1421">
            <v>12.2</v>
          </cell>
        </row>
        <row r="1422">
          <cell r="C1422">
            <v>0.84930555555558296</v>
          </cell>
          <cell r="G1422">
            <v>12.6</v>
          </cell>
        </row>
        <row r="1423">
          <cell r="C1423">
            <v>0.85000000000002696</v>
          </cell>
          <cell r="G1423">
            <v>12.6</v>
          </cell>
        </row>
        <row r="1424">
          <cell r="C1424">
            <v>0.85069444444447195</v>
          </cell>
          <cell r="G1424">
            <v>13</v>
          </cell>
        </row>
        <row r="1425">
          <cell r="C1425">
            <v>0.85138888888891595</v>
          </cell>
          <cell r="G1425">
            <v>13</v>
          </cell>
        </row>
        <row r="1426">
          <cell r="C1426">
            <v>0.85208333333336095</v>
          </cell>
          <cell r="G1426">
            <v>8.3000000000000007</v>
          </cell>
        </row>
        <row r="1427">
          <cell r="C1427">
            <v>0.85277777777780495</v>
          </cell>
          <cell r="G1427">
            <v>8.3000000000000007</v>
          </cell>
        </row>
        <row r="1428">
          <cell r="C1428">
            <v>0.85347222222225005</v>
          </cell>
          <cell r="G1428">
            <v>6.5</v>
          </cell>
        </row>
        <row r="1429">
          <cell r="C1429">
            <v>0.85416666666669405</v>
          </cell>
          <cell r="G1429">
            <v>6.5</v>
          </cell>
        </row>
        <row r="1430">
          <cell r="C1430">
            <v>0.85486111111113905</v>
          </cell>
          <cell r="G1430">
            <v>11.2</v>
          </cell>
        </row>
        <row r="1431">
          <cell r="C1431">
            <v>0.85555555555558305</v>
          </cell>
          <cell r="G1431">
            <v>11.2</v>
          </cell>
        </row>
        <row r="1432">
          <cell r="C1432">
            <v>0.85625000000002804</v>
          </cell>
          <cell r="G1432">
            <v>7.6</v>
          </cell>
        </row>
        <row r="1433">
          <cell r="C1433">
            <v>0.85694444444447204</v>
          </cell>
          <cell r="G1433">
            <v>7.6</v>
          </cell>
        </row>
        <row r="1434">
          <cell r="C1434">
            <v>0.85763888888891704</v>
          </cell>
          <cell r="G1434">
            <v>6.1</v>
          </cell>
        </row>
        <row r="1435">
          <cell r="C1435">
            <v>0.85833333333336104</v>
          </cell>
          <cell r="G1435">
            <v>6.1</v>
          </cell>
        </row>
        <row r="1436">
          <cell r="C1436">
            <v>0.85902777777780603</v>
          </cell>
          <cell r="G1436">
            <v>7.6</v>
          </cell>
        </row>
        <row r="1437">
          <cell r="C1437">
            <v>0.85972222222225003</v>
          </cell>
          <cell r="G1437">
            <v>7.6</v>
          </cell>
        </row>
        <row r="1438">
          <cell r="C1438">
            <v>0.86041666666669503</v>
          </cell>
          <cell r="G1438">
            <v>6.1</v>
          </cell>
        </row>
        <row r="1439">
          <cell r="C1439">
            <v>0.86111111111113903</v>
          </cell>
          <cell r="G1439">
            <v>6.1</v>
          </cell>
        </row>
        <row r="1440">
          <cell r="C1440">
            <v>0.86180555555558402</v>
          </cell>
          <cell r="G1440">
            <v>7.2</v>
          </cell>
        </row>
        <row r="1441">
          <cell r="C1441">
            <v>0.86250000000002802</v>
          </cell>
          <cell r="G1441">
            <v>7.2</v>
          </cell>
        </row>
        <row r="1442">
          <cell r="C1442">
            <v>0.86319444444447302</v>
          </cell>
          <cell r="G1442">
            <v>7.2</v>
          </cell>
        </row>
        <row r="1443">
          <cell r="C1443">
            <v>0.86388888888891702</v>
          </cell>
          <cell r="G1443">
            <v>8.3000000000000007</v>
          </cell>
        </row>
        <row r="1444">
          <cell r="C1444">
            <v>0.86458333333336201</v>
          </cell>
          <cell r="G1444">
            <v>8.3000000000000007</v>
          </cell>
        </row>
        <row r="1445">
          <cell r="C1445">
            <v>0.86527777777780601</v>
          </cell>
          <cell r="G1445">
            <v>5.4</v>
          </cell>
        </row>
        <row r="1446">
          <cell r="C1446">
            <v>0.86597222222225101</v>
          </cell>
          <cell r="G1446">
            <v>5.4</v>
          </cell>
        </row>
        <row r="1447">
          <cell r="C1447">
            <v>0.86666666666669501</v>
          </cell>
          <cell r="G1447">
            <v>6.1</v>
          </cell>
        </row>
        <row r="1448">
          <cell r="C1448">
            <v>0.86736111111114</v>
          </cell>
          <cell r="G1448">
            <v>6.1</v>
          </cell>
        </row>
        <row r="1449">
          <cell r="C1449">
            <v>0.868055555555584</v>
          </cell>
          <cell r="G1449">
            <v>8.3000000000000007</v>
          </cell>
        </row>
        <row r="1450">
          <cell r="C1450">
            <v>0.868750000000029</v>
          </cell>
          <cell r="G1450">
            <v>8.3000000000000007</v>
          </cell>
        </row>
        <row r="1451">
          <cell r="C1451">
            <v>0.869444444444473</v>
          </cell>
          <cell r="G1451">
            <v>6.1</v>
          </cell>
        </row>
        <row r="1452">
          <cell r="C1452">
            <v>0.87013888888891799</v>
          </cell>
          <cell r="G1452">
            <v>6.1</v>
          </cell>
        </row>
        <row r="1453">
          <cell r="C1453">
            <v>0.87083333333336199</v>
          </cell>
          <cell r="G1453">
            <v>6.5</v>
          </cell>
        </row>
        <row r="1454">
          <cell r="C1454">
            <v>0.87152777777780699</v>
          </cell>
          <cell r="G1454">
            <v>6.5</v>
          </cell>
        </row>
        <row r="1455">
          <cell r="C1455">
            <v>0.87222222222225099</v>
          </cell>
          <cell r="G1455">
            <v>6.5</v>
          </cell>
        </row>
        <row r="1456">
          <cell r="C1456">
            <v>0.87291666666669598</v>
          </cell>
          <cell r="G1456">
            <v>6.5</v>
          </cell>
        </row>
        <row r="1457">
          <cell r="C1457">
            <v>0.87361111111113998</v>
          </cell>
          <cell r="G1457">
            <v>8.3000000000000007</v>
          </cell>
        </row>
        <row r="1458">
          <cell r="C1458">
            <v>0.87430555555558498</v>
          </cell>
          <cell r="G1458">
            <v>8.3000000000000007</v>
          </cell>
        </row>
        <row r="1459">
          <cell r="C1459">
            <v>0.87500000000002898</v>
          </cell>
          <cell r="G1459">
            <v>5</v>
          </cell>
        </row>
        <row r="1460">
          <cell r="C1460">
            <v>0.87569444444447397</v>
          </cell>
          <cell r="G1460">
            <v>5</v>
          </cell>
        </row>
        <row r="1461">
          <cell r="C1461">
            <v>0.87638888888891797</v>
          </cell>
          <cell r="G1461">
            <v>7.2</v>
          </cell>
        </row>
        <row r="1462">
          <cell r="C1462">
            <v>0.87708333333336297</v>
          </cell>
          <cell r="G1462">
            <v>7.2</v>
          </cell>
        </row>
        <row r="1463">
          <cell r="C1463">
            <v>0.87777777777780697</v>
          </cell>
          <cell r="G1463">
            <v>9</v>
          </cell>
        </row>
        <row r="1464">
          <cell r="C1464">
            <v>0.87847222222225196</v>
          </cell>
          <cell r="G1464">
            <v>9</v>
          </cell>
        </row>
        <row r="1465">
          <cell r="C1465">
            <v>0.87916666666669596</v>
          </cell>
          <cell r="G1465">
            <v>9.6999999999999993</v>
          </cell>
        </row>
        <row r="1466">
          <cell r="C1466">
            <v>0.87986111111114096</v>
          </cell>
          <cell r="G1466">
            <v>9.6999999999999993</v>
          </cell>
        </row>
        <row r="1467">
          <cell r="C1467">
            <v>0.88055555555558496</v>
          </cell>
          <cell r="G1467">
            <v>12.6</v>
          </cell>
        </row>
        <row r="1468">
          <cell r="C1468">
            <v>0.88125000000002995</v>
          </cell>
          <cell r="G1468">
            <v>12.6</v>
          </cell>
        </row>
        <row r="1469">
          <cell r="C1469">
            <v>0.88194444444447395</v>
          </cell>
          <cell r="G1469">
            <v>11.2</v>
          </cell>
        </row>
        <row r="1470">
          <cell r="C1470">
            <v>0.88263888888891895</v>
          </cell>
          <cell r="G1470">
            <v>11.2</v>
          </cell>
        </row>
        <row r="1471">
          <cell r="C1471">
            <v>0.88333333333336295</v>
          </cell>
          <cell r="G1471">
            <v>8.6</v>
          </cell>
        </row>
        <row r="1472">
          <cell r="C1472">
            <v>0.88402777777780805</v>
          </cell>
          <cell r="G1472">
            <v>10.1</v>
          </cell>
        </row>
        <row r="1473">
          <cell r="C1473">
            <v>0.88472222222225205</v>
          </cell>
          <cell r="G1473">
            <v>10.1</v>
          </cell>
        </row>
        <row r="1474">
          <cell r="C1474">
            <v>0.88541666666669705</v>
          </cell>
          <cell r="G1474">
            <v>13.7</v>
          </cell>
        </row>
        <row r="1475">
          <cell r="C1475">
            <v>0.88611111111114105</v>
          </cell>
          <cell r="G1475">
            <v>13.7</v>
          </cell>
        </row>
        <row r="1476">
          <cell r="C1476">
            <v>0.88680555555558604</v>
          </cell>
          <cell r="G1476">
            <v>16.600000000000001</v>
          </cell>
        </row>
        <row r="1477">
          <cell r="C1477">
            <v>0.88750000000003004</v>
          </cell>
          <cell r="G1477">
            <v>16.600000000000001</v>
          </cell>
        </row>
        <row r="1478">
          <cell r="C1478">
            <v>0.88819444444447504</v>
          </cell>
          <cell r="G1478">
            <v>7.2</v>
          </cell>
        </row>
        <row r="1479">
          <cell r="C1479">
            <v>0.88888888888891904</v>
          </cell>
          <cell r="G1479">
            <v>7.2</v>
          </cell>
        </row>
        <row r="1480">
          <cell r="C1480">
            <v>0.88958333333336403</v>
          </cell>
          <cell r="G1480">
            <v>10.4</v>
          </cell>
        </row>
        <row r="1481">
          <cell r="C1481">
            <v>0.89027777777780803</v>
          </cell>
          <cell r="G1481">
            <v>10.4</v>
          </cell>
        </row>
        <row r="1482">
          <cell r="C1482">
            <v>0.89097222222225303</v>
          </cell>
          <cell r="G1482">
            <v>9</v>
          </cell>
        </row>
        <row r="1483">
          <cell r="C1483">
            <v>0.89166666666669703</v>
          </cell>
          <cell r="G1483">
            <v>9</v>
          </cell>
        </row>
        <row r="1484">
          <cell r="C1484">
            <v>0.89236111111114202</v>
          </cell>
          <cell r="G1484">
            <v>7.2</v>
          </cell>
        </row>
        <row r="1485">
          <cell r="C1485">
            <v>0.89305555555558602</v>
          </cell>
          <cell r="G1485">
            <v>7.2</v>
          </cell>
        </row>
        <row r="1486">
          <cell r="C1486">
            <v>0.89375000000003102</v>
          </cell>
          <cell r="G1486">
            <v>16.2</v>
          </cell>
        </row>
        <row r="1487">
          <cell r="C1487">
            <v>0.89444444444447502</v>
          </cell>
          <cell r="G1487">
            <v>16.2</v>
          </cell>
        </row>
        <row r="1488">
          <cell r="C1488">
            <v>0.89513888888892001</v>
          </cell>
          <cell r="G1488">
            <v>14.8</v>
          </cell>
        </row>
        <row r="1489">
          <cell r="C1489">
            <v>0.89583333333336401</v>
          </cell>
          <cell r="G1489">
            <v>14.8</v>
          </cell>
        </row>
        <row r="1490">
          <cell r="C1490">
            <v>0.89652777777780901</v>
          </cell>
          <cell r="G1490">
            <v>6.5</v>
          </cell>
        </row>
        <row r="1491">
          <cell r="C1491">
            <v>0.89722222222225301</v>
          </cell>
          <cell r="G1491">
            <v>6.5</v>
          </cell>
        </row>
        <row r="1492">
          <cell r="C1492">
            <v>0.897916666666698</v>
          </cell>
          <cell r="G1492">
            <v>10.4</v>
          </cell>
        </row>
        <row r="1493">
          <cell r="C1493">
            <v>0.898611111111142</v>
          </cell>
          <cell r="G1493">
            <v>10.4</v>
          </cell>
        </row>
        <row r="1494">
          <cell r="C1494">
            <v>0.899305555555587</v>
          </cell>
          <cell r="G1494">
            <v>13.3</v>
          </cell>
        </row>
        <row r="1495">
          <cell r="C1495">
            <v>0.900000000000031</v>
          </cell>
          <cell r="G1495">
            <v>13.3</v>
          </cell>
        </row>
        <row r="1496">
          <cell r="C1496">
            <v>0.90069444444447599</v>
          </cell>
          <cell r="G1496">
            <v>12.2</v>
          </cell>
        </row>
        <row r="1497">
          <cell r="C1497">
            <v>0.90138888888891999</v>
          </cell>
          <cell r="G1497">
            <v>12.2</v>
          </cell>
        </row>
        <row r="1498">
          <cell r="C1498">
            <v>0.90208333333336499</v>
          </cell>
          <cell r="G1498">
            <v>18.399999999999999</v>
          </cell>
        </row>
        <row r="1499">
          <cell r="C1499">
            <v>0.90277777777780899</v>
          </cell>
          <cell r="G1499">
            <v>18.399999999999999</v>
          </cell>
        </row>
        <row r="1500">
          <cell r="C1500">
            <v>0.90347222222225398</v>
          </cell>
          <cell r="G1500">
            <v>18.399999999999999</v>
          </cell>
        </row>
        <row r="1501">
          <cell r="C1501">
            <v>0.90416666666669798</v>
          </cell>
          <cell r="G1501">
            <v>11.2</v>
          </cell>
        </row>
        <row r="1502">
          <cell r="C1502">
            <v>0.90486111111114298</v>
          </cell>
          <cell r="G1502">
            <v>11.2</v>
          </cell>
        </row>
        <row r="1503">
          <cell r="C1503">
            <v>0.90555555555558698</v>
          </cell>
          <cell r="G1503">
            <v>9.4</v>
          </cell>
        </row>
        <row r="1504">
          <cell r="C1504">
            <v>0.90625000000003197</v>
          </cell>
          <cell r="G1504">
            <v>9.4</v>
          </cell>
        </row>
        <row r="1505">
          <cell r="C1505">
            <v>0.90694444444447597</v>
          </cell>
          <cell r="G1505">
            <v>7.6</v>
          </cell>
        </row>
        <row r="1506">
          <cell r="C1506">
            <v>0.90763888888892097</v>
          </cell>
          <cell r="G1506">
            <v>7.6</v>
          </cell>
        </row>
        <row r="1507">
          <cell r="C1507">
            <v>0.90833333333336497</v>
          </cell>
          <cell r="G1507">
            <v>9.6999999999999993</v>
          </cell>
        </row>
        <row r="1508">
          <cell r="C1508">
            <v>0.90902777777780996</v>
          </cell>
          <cell r="G1508">
            <v>9.6999999999999993</v>
          </cell>
        </row>
        <row r="1509">
          <cell r="C1509">
            <v>0.90972222222225396</v>
          </cell>
          <cell r="G1509">
            <v>11.2</v>
          </cell>
        </row>
        <row r="1510">
          <cell r="C1510">
            <v>0.91041666666669896</v>
          </cell>
          <cell r="G1510">
            <v>11.2</v>
          </cell>
        </row>
        <row r="1511">
          <cell r="C1511">
            <v>0.91111111111114296</v>
          </cell>
          <cell r="G1511">
            <v>8.6</v>
          </cell>
        </row>
        <row r="1512">
          <cell r="C1512">
            <v>0.91180555555558696</v>
          </cell>
          <cell r="G1512">
            <v>8.6</v>
          </cell>
        </row>
        <row r="1513">
          <cell r="C1513">
            <v>0.91250000000003195</v>
          </cell>
          <cell r="G1513">
            <v>5.8</v>
          </cell>
        </row>
        <row r="1514">
          <cell r="C1514">
            <v>0.91319444444447595</v>
          </cell>
          <cell r="G1514">
            <v>5.8</v>
          </cell>
        </row>
        <row r="1515">
          <cell r="C1515">
            <v>0.91388888888892095</v>
          </cell>
          <cell r="G1515">
            <v>18</v>
          </cell>
        </row>
        <row r="1516">
          <cell r="C1516">
            <v>0.91458333333336495</v>
          </cell>
          <cell r="G1516">
            <v>18</v>
          </cell>
        </row>
        <row r="1517">
          <cell r="C1517">
            <v>0.91527777777781005</v>
          </cell>
          <cell r="G1517">
            <v>14.4</v>
          </cell>
        </row>
        <row r="1518">
          <cell r="C1518">
            <v>0.91597222222225405</v>
          </cell>
          <cell r="G1518">
            <v>14.4</v>
          </cell>
        </row>
        <row r="1519">
          <cell r="C1519">
            <v>0.91666666666669905</v>
          </cell>
          <cell r="G1519">
            <v>11.2</v>
          </cell>
        </row>
        <row r="1520">
          <cell r="C1520">
            <v>0.91736111111114305</v>
          </cell>
          <cell r="G1520">
            <v>11.2</v>
          </cell>
        </row>
        <row r="1521">
          <cell r="C1521">
            <v>0.91805555555558804</v>
          </cell>
          <cell r="G1521">
            <v>13.3</v>
          </cell>
        </row>
        <row r="1522">
          <cell r="C1522">
            <v>0.91875000000003204</v>
          </cell>
          <cell r="G1522">
            <v>13.3</v>
          </cell>
        </row>
        <row r="1523">
          <cell r="C1523">
            <v>0.91944444444447704</v>
          </cell>
          <cell r="G1523">
            <v>7.6</v>
          </cell>
        </row>
        <row r="1524">
          <cell r="C1524">
            <v>0.92013888888892104</v>
          </cell>
          <cell r="G1524">
            <v>7.6</v>
          </cell>
        </row>
        <row r="1525">
          <cell r="C1525">
            <v>0.92083333333336603</v>
          </cell>
          <cell r="G1525">
            <v>10.8</v>
          </cell>
        </row>
        <row r="1526">
          <cell r="C1526">
            <v>0.92152777777781003</v>
          </cell>
          <cell r="G1526">
            <v>10.8</v>
          </cell>
        </row>
        <row r="1527">
          <cell r="C1527">
            <v>0.92222222222225503</v>
          </cell>
          <cell r="G1527">
            <v>12.2</v>
          </cell>
        </row>
        <row r="1528">
          <cell r="C1528">
            <v>0.92291666666669903</v>
          </cell>
          <cell r="G1528">
            <v>12.2</v>
          </cell>
        </row>
        <row r="1529">
          <cell r="C1529">
            <v>0.92361111111114402</v>
          </cell>
          <cell r="G1529">
            <v>12.6</v>
          </cell>
        </row>
        <row r="1530">
          <cell r="C1530">
            <v>0.92430555555558802</v>
          </cell>
          <cell r="G1530">
            <v>12.6</v>
          </cell>
        </row>
        <row r="1531">
          <cell r="C1531">
            <v>0.92500000000003302</v>
          </cell>
          <cell r="G1531">
            <v>6.8</v>
          </cell>
        </row>
        <row r="1532">
          <cell r="C1532">
            <v>0.92569444444447702</v>
          </cell>
          <cell r="G1532">
            <v>12.2</v>
          </cell>
        </row>
        <row r="1533">
          <cell r="C1533">
            <v>0.92638888888892201</v>
          </cell>
          <cell r="G1533">
            <v>12.2</v>
          </cell>
        </row>
        <row r="1534">
          <cell r="C1534">
            <v>0.92708333333336601</v>
          </cell>
          <cell r="G1534">
            <v>6.5</v>
          </cell>
        </row>
        <row r="1535">
          <cell r="C1535">
            <v>0.92777777777781101</v>
          </cell>
          <cell r="G1535">
            <v>6.5</v>
          </cell>
        </row>
        <row r="1536">
          <cell r="C1536">
            <v>0.92847222222225501</v>
          </cell>
          <cell r="G1536">
            <v>11.9</v>
          </cell>
        </row>
        <row r="1537">
          <cell r="C1537">
            <v>0.9291666666667</v>
          </cell>
          <cell r="G1537">
            <v>11.9</v>
          </cell>
        </row>
        <row r="1538">
          <cell r="C1538">
            <v>0.929861111111144</v>
          </cell>
          <cell r="G1538">
            <v>11.5</v>
          </cell>
        </row>
        <row r="1539">
          <cell r="C1539">
            <v>0.930555555555589</v>
          </cell>
          <cell r="G1539">
            <v>11.5</v>
          </cell>
        </row>
        <row r="1540">
          <cell r="C1540">
            <v>0.931250000000033</v>
          </cell>
          <cell r="G1540">
            <v>11.5</v>
          </cell>
        </row>
        <row r="1541">
          <cell r="C1541">
            <v>0.93194444444447799</v>
          </cell>
          <cell r="G1541">
            <v>11.5</v>
          </cell>
        </row>
        <row r="1542">
          <cell r="C1542">
            <v>0.93263888888892199</v>
          </cell>
          <cell r="G1542">
            <v>14</v>
          </cell>
        </row>
        <row r="1543">
          <cell r="C1543">
            <v>0.93333333333336699</v>
          </cell>
          <cell r="G1543">
            <v>14</v>
          </cell>
        </row>
        <row r="1544">
          <cell r="C1544">
            <v>0.93402777777781099</v>
          </cell>
          <cell r="G1544">
            <v>13.3</v>
          </cell>
        </row>
        <row r="1545">
          <cell r="C1545">
            <v>0.93472222222225598</v>
          </cell>
          <cell r="G1545">
            <v>13.3</v>
          </cell>
        </row>
        <row r="1546">
          <cell r="C1546">
            <v>0.93541666666669998</v>
          </cell>
          <cell r="G1546">
            <v>14.8</v>
          </cell>
        </row>
        <row r="1547">
          <cell r="C1547">
            <v>0.93611111111114498</v>
          </cell>
          <cell r="G1547">
            <v>14.8</v>
          </cell>
        </row>
        <row r="1548">
          <cell r="C1548">
            <v>0.93680555555558898</v>
          </cell>
          <cell r="G1548">
            <v>10.8</v>
          </cell>
        </row>
        <row r="1549">
          <cell r="C1549">
            <v>0.93750000000003397</v>
          </cell>
          <cell r="G1549">
            <v>10.8</v>
          </cell>
        </row>
        <row r="1550">
          <cell r="C1550">
            <v>0.93819444444447797</v>
          </cell>
          <cell r="G1550">
            <v>18.7</v>
          </cell>
        </row>
        <row r="1551">
          <cell r="C1551">
            <v>0.93888888888892297</v>
          </cell>
          <cell r="G1551">
            <v>18.7</v>
          </cell>
        </row>
        <row r="1552">
          <cell r="C1552">
            <v>0.93958333333336697</v>
          </cell>
          <cell r="G1552">
            <v>17.600000000000001</v>
          </cell>
        </row>
        <row r="1553">
          <cell r="C1553">
            <v>0.94027777777781196</v>
          </cell>
          <cell r="G1553">
            <v>17.600000000000001</v>
          </cell>
        </row>
        <row r="1554">
          <cell r="C1554">
            <v>0.94097222222225596</v>
          </cell>
          <cell r="G1554">
            <v>17.600000000000001</v>
          </cell>
        </row>
        <row r="1555">
          <cell r="C1555">
            <v>0.94166666666670096</v>
          </cell>
          <cell r="G1555">
            <v>17.600000000000001</v>
          </cell>
        </row>
        <row r="1556">
          <cell r="C1556">
            <v>0.94236111111114496</v>
          </cell>
          <cell r="G1556">
            <v>17.600000000000001</v>
          </cell>
        </row>
        <row r="1557">
          <cell r="C1557">
            <v>0.94305555555558995</v>
          </cell>
          <cell r="G1557">
            <v>22.7</v>
          </cell>
        </row>
        <row r="1558">
          <cell r="C1558">
            <v>0.94375000000003395</v>
          </cell>
          <cell r="G1558">
            <v>22.7</v>
          </cell>
        </row>
        <row r="1559">
          <cell r="C1559">
            <v>0.94444444444447895</v>
          </cell>
          <cell r="G1559">
            <v>12.6</v>
          </cell>
        </row>
        <row r="1560">
          <cell r="C1560">
            <v>0.94513888888892295</v>
          </cell>
          <cell r="G1560">
            <v>12.6</v>
          </cell>
        </row>
        <row r="1561">
          <cell r="C1561">
            <v>0.94583333333336805</v>
          </cell>
          <cell r="G1561">
            <v>15.1</v>
          </cell>
        </row>
        <row r="1562">
          <cell r="C1562">
            <v>0.94652777777781205</v>
          </cell>
          <cell r="G1562">
            <v>15.1</v>
          </cell>
        </row>
        <row r="1563">
          <cell r="C1563">
            <v>0.94722222222225705</v>
          </cell>
          <cell r="G1563">
            <v>12.2</v>
          </cell>
        </row>
        <row r="1564">
          <cell r="C1564">
            <v>0.94791666666670105</v>
          </cell>
          <cell r="G1564">
            <v>12.2</v>
          </cell>
        </row>
        <row r="1565">
          <cell r="C1565">
            <v>0.94861111111114604</v>
          </cell>
          <cell r="G1565">
            <v>15.5</v>
          </cell>
        </row>
        <row r="1566">
          <cell r="C1566">
            <v>0.94930555555559004</v>
          </cell>
          <cell r="G1566">
            <v>15.5</v>
          </cell>
        </row>
        <row r="1567">
          <cell r="C1567">
            <v>0.95000000000003504</v>
          </cell>
          <cell r="G1567">
            <v>18.7</v>
          </cell>
        </row>
        <row r="1568">
          <cell r="C1568">
            <v>0.95069444444447904</v>
          </cell>
          <cell r="G1568">
            <v>18.7</v>
          </cell>
        </row>
        <row r="1569">
          <cell r="C1569">
            <v>0.95138888888892403</v>
          </cell>
          <cell r="G1569">
            <v>25.9</v>
          </cell>
        </row>
        <row r="1570">
          <cell r="C1570">
            <v>0.95208333333336803</v>
          </cell>
          <cell r="G1570">
            <v>25.9</v>
          </cell>
        </row>
        <row r="1571">
          <cell r="C1571">
            <v>0.95277777777781303</v>
          </cell>
          <cell r="G1571">
            <v>14</v>
          </cell>
        </row>
        <row r="1572">
          <cell r="C1572">
            <v>0.95347222222225703</v>
          </cell>
          <cell r="G1572">
            <v>14</v>
          </cell>
        </row>
        <row r="1573">
          <cell r="C1573">
            <v>0.95416666666670202</v>
          </cell>
          <cell r="G1573">
            <v>15.5</v>
          </cell>
        </row>
        <row r="1574">
          <cell r="C1574">
            <v>0.95486111111114602</v>
          </cell>
          <cell r="G1574">
            <v>15.5</v>
          </cell>
        </row>
        <row r="1575">
          <cell r="C1575">
            <v>0.95555555555559102</v>
          </cell>
          <cell r="G1575">
            <v>23.4</v>
          </cell>
        </row>
        <row r="1576">
          <cell r="C1576">
            <v>0.95625000000003502</v>
          </cell>
          <cell r="G1576">
            <v>23.4</v>
          </cell>
        </row>
        <row r="1577">
          <cell r="C1577">
            <v>0.95694444444448001</v>
          </cell>
          <cell r="G1577">
            <v>10.8</v>
          </cell>
        </row>
        <row r="1578">
          <cell r="C1578">
            <v>0.95763888888892401</v>
          </cell>
          <cell r="G1578">
            <v>10.8</v>
          </cell>
        </row>
        <row r="1579">
          <cell r="C1579">
            <v>0.95833333333336901</v>
          </cell>
          <cell r="G1579">
            <v>22.7</v>
          </cell>
        </row>
        <row r="1580">
          <cell r="C1580">
            <v>0.95902777777781301</v>
          </cell>
          <cell r="G1580">
            <v>22.7</v>
          </cell>
        </row>
        <row r="1581">
          <cell r="C1581">
            <v>0.959722222222258</v>
          </cell>
          <cell r="G1581">
            <v>24.5</v>
          </cell>
        </row>
        <row r="1582">
          <cell r="C1582">
            <v>0.960416666666702</v>
          </cell>
          <cell r="G1582">
            <v>24.5</v>
          </cell>
        </row>
        <row r="1583">
          <cell r="C1583">
            <v>0.961111111111147</v>
          </cell>
          <cell r="G1583">
            <v>11.2</v>
          </cell>
        </row>
        <row r="1584">
          <cell r="C1584">
            <v>0.961805555555591</v>
          </cell>
          <cell r="G1584">
            <v>18.7</v>
          </cell>
        </row>
        <row r="1585">
          <cell r="C1585">
            <v>0.96250000000003599</v>
          </cell>
          <cell r="G1585">
            <v>18.7</v>
          </cell>
        </row>
        <row r="1586">
          <cell r="C1586">
            <v>0.96319444444447999</v>
          </cell>
          <cell r="G1586">
            <v>15.1</v>
          </cell>
        </row>
        <row r="1587">
          <cell r="C1587">
            <v>0.96388888888892499</v>
          </cell>
          <cell r="G1587">
            <v>15.1</v>
          </cell>
        </row>
        <row r="1588">
          <cell r="C1588">
            <v>0.96458333333336899</v>
          </cell>
          <cell r="G1588">
            <v>14.4</v>
          </cell>
        </row>
        <row r="1589">
          <cell r="C1589">
            <v>0.96527777777781398</v>
          </cell>
          <cell r="G1589">
            <v>14.4</v>
          </cell>
        </row>
        <row r="1590">
          <cell r="C1590">
            <v>0.96597222222225798</v>
          </cell>
          <cell r="G1590">
            <v>18</v>
          </cell>
        </row>
        <row r="1591">
          <cell r="C1591">
            <v>0.96666666666670298</v>
          </cell>
          <cell r="G1591">
            <v>18</v>
          </cell>
        </row>
        <row r="1592">
          <cell r="C1592">
            <v>0.96736111111114698</v>
          </cell>
          <cell r="G1592">
            <v>13.3</v>
          </cell>
        </row>
        <row r="1593">
          <cell r="C1593">
            <v>0.96805555555559197</v>
          </cell>
          <cell r="G1593">
            <v>13.3</v>
          </cell>
        </row>
        <row r="1594">
          <cell r="C1594">
            <v>0.96875000000003597</v>
          </cell>
          <cell r="G1594">
            <v>16.600000000000001</v>
          </cell>
        </row>
        <row r="1595">
          <cell r="C1595">
            <v>0.96944444444448097</v>
          </cell>
          <cell r="G1595">
            <v>16.600000000000001</v>
          </cell>
        </row>
        <row r="1596">
          <cell r="C1596">
            <v>0.97013888888892497</v>
          </cell>
          <cell r="G1596">
            <v>12.6</v>
          </cell>
        </row>
        <row r="1597">
          <cell r="C1597">
            <v>0.97083333333336996</v>
          </cell>
          <cell r="G1597">
            <v>12.6</v>
          </cell>
        </row>
        <row r="1598">
          <cell r="C1598">
            <v>0.97152777777781396</v>
          </cell>
          <cell r="G1598">
            <v>27.7</v>
          </cell>
        </row>
        <row r="1599">
          <cell r="C1599">
            <v>0.97222222222225896</v>
          </cell>
          <cell r="G1599">
            <v>27.7</v>
          </cell>
        </row>
        <row r="1600">
          <cell r="C1600">
            <v>0.97291666666670296</v>
          </cell>
          <cell r="G1600">
            <v>25.2</v>
          </cell>
        </row>
        <row r="1601">
          <cell r="C1601">
            <v>0.97361111111114795</v>
          </cell>
          <cell r="G1601">
            <v>25.2</v>
          </cell>
        </row>
        <row r="1602">
          <cell r="C1602">
            <v>0.97430555555559195</v>
          </cell>
          <cell r="G1602">
            <v>20.5</v>
          </cell>
        </row>
        <row r="1603">
          <cell r="C1603">
            <v>0.97500000000003695</v>
          </cell>
          <cell r="G1603">
            <v>20.5</v>
          </cell>
        </row>
        <row r="1604">
          <cell r="C1604">
            <v>0.97569444444448095</v>
          </cell>
          <cell r="G1604">
            <v>16.2</v>
          </cell>
        </row>
        <row r="1605">
          <cell r="C1605">
            <v>0.97638888888892605</v>
          </cell>
          <cell r="G1605">
            <v>16.2</v>
          </cell>
        </row>
        <row r="1606">
          <cell r="C1606">
            <v>0.97708333333337005</v>
          </cell>
          <cell r="G1606">
            <v>23.8</v>
          </cell>
        </row>
        <row r="1607">
          <cell r="C1607">
            <v>0.97777777777781505</v>
          </cell>
          <cell r="G1607">
            <v>23.8</v>
          </cell>
        </row>
        <row r="1608">
          <cell r="C1608">
            <v>0.97847222222225905</v>
          </cell>
          <cell r="G1608">
            <v>11.9</v>
          </cell>
        </row>
        <row r="1609">
          <cell r="C1609">
            <v>0.97916666666670404</v>
          </cell>
          <cell r="G1609">
            <v>11.9</v>
          </cell>
        </row>
        <row r="1610">
          <cell r="C1610">
            <v>0.97986111111114804</v>
          </cell>
          <cell r="G1610">
            <v>11.9</v>
          </cell>
        </row>
        <row r="1611">
          <cell r="C1611">
            <v>0.98055555555559304</v>
          </cell>
          <cell r="G1611">
            <v>19.100000000000001</v>
          </cell>
        </row>
        <row r="1612">
          <cell r="C1612">
            <v>0.98125000000003704</v>
          </cell>
          <cell r="G1612">
            <v>19.100000000000001</v>
          </cell>
        </row>
        <row r="1613">
          <cell r="C1613">
            <v>0.98194444444448203</v>
          </cell>
          <cell r="G1613">
            <v>23</v>
          </cell>
        </row>
        <row r="1614">
          <cell r="C1614">
            <v>0.98263888888892603</v>
          </cell>
          <cell r="G1614">
            <v>23</v>
          </cell>
        </row>
        <row r="1615">
          <cell r="C1615">
            <v>0.98333333333337103</v>
          </cell>
          <cell r="G1615">
            <v>25.2</v>
          </cell>
        </row>
        <row r="1616">
          <cell r="C1616">
            <v>0.98402777777781503</v>
          </cell>
          <cell r="G1616">
            <v>25.2</v>
          </cell>
        </row>
        <row r="1617">
          <cell r="C1617">
            <v>0.98472222222226002</v>
          </cell>
          <cell r="G1617">
            <v>15.5</v>
          </cell>
        </row>
        <row r="1618">
          <cell r="C1618">
            <v>0.98541666666670402</v>
          </cell>
          <cell r="G1618">
            <v>15.5</v>
          </cell>
        </row>
        <row r="1619">
          <cell r="C1619">
            <v>0.98611111111114902</v>
          </cell>
          <cell r="G1619">
            <v>25.2</v>
          </cell>
        </row>
        <row r="1620">
          <cell r="C1620">
            <v>0.98680555555559302</v>
          </cell>
          <cell r="G1620">
            <v>25.2</v>
          </cell>
        </row>
        <row r="1621">
          <cell r="C1621">
            <v>0.98750000000003801</v>
          </cell>
          <cell r="G1621">
            <v>25.2</v>
          </cell>
        </row>
        <row r="1622">
          <cell r="C1622">
            <v>0.98819444444448201</v>
          </cell>
          <cell r="G1622">
            <v>25.2</v>
          </cell>
        </row>
        <row r="1623">
          <cell r="C1623">
            <v>0.98888888888892701</v>
          </cell>
          <cell r="G1623">
            <v>18.7</v>
          </cell>
        </row>
        <row r="1624">
          <cell r="C1624">
            <v>0.98958333333337101</v>
          </cell>
          <cell r="G1624">
            <v>18.7</v>
          </cell>
        </row>
        <row r="1625">
          <cell r="C1625">
            <v>0.990277777777816</v>
          </cell>
          <cell r="G1625">
            <v>11.5</v>
          </cell>
        </row>
        <row r="1626">
          <cell r="C1626">
            <v>0.99097222222226</v>
          </cell>
          <cell r="G1626">
            <v>11.5</v>
          </cell>
        </row>
        <row r="1627">
          <cell r="C1627">
            <v>0.991666666666705</v>
          </cell>
          <cell r="G1627">
            <v>16.2</v>
          </cell>
        </row>
        <row r="1628">
          <cell r="C1628">
            <v>0.992361111111149</v>
          </cell>
          <cell r="G1628">
            <v>16.2</v>
          </cell>
        </row>
        <row r="1629">
          <cell r="C1629">
            <v>0.99305555555559399</v>
          </cell>
          <cell r="G1629">
            <v>18.7</v>
          </cell>
        </row>
        <row r="1630">
          <cell r="C1630">
            <v>0.99375000000003799</v>
          </cell>
          <cell r="G1630">
            <v>18.7</v>
          </cell>
        </row>
        <row r="1631">
          <cell r="C1631">
            <v>0.99444444444448299</v>
          </cell>
          <cell r="G1631">
            <v>21.2</v>
          </cell>
        </row>
        <row r="1632">
          <cell r="C1632">
            <v>0.99513888888892699</v>
          </cell>
          <cell r="G1632">
            <v>21.2</v>
          </cell>
        </row>
        <row r="1633">
          <cell r="C1633">
            <v>0.99583333333337198</v>
          </cell>
          <cell r="G1633">
            <v>15.5</v>
          </cell>
        </row>
        <row r="1634">
          <cell r="C1634">
            <v>0.99652777777781598</v>
          </cell>
          <cell r="G1634">
            <v>15.5</v>
          </cell>
        </row>
        <row r="1635">
          <cell r="C1635">
            <v>0.99722222222226098</v>
          </cell>
          <cell r="G1635">
            <v>24.5</v>
          </cell>
        </row>
        <row r="1636">
          <cell r="C1636">
            <v>0.99791666666670498</v>
          </cell>
          <cell r="G1636">
            <v>24.5</v>
          </cell>
        </row>
        <row r="1637">
          <cell r="C1637">
            <v>0.99861111111114997</v>
          </cell>
          <cell r="G1637">
            <v>23.8</v>
          </cell>
        </row>
        <row r="1638">
          <cell r="C1638">
            <v>0.99930555555559397</v>
          </cell>
          <cell r="G1638">
            <v>23.8</v>
          </cell>
        </row>
        <row r="1639">
          <cell r="C1639">
            <v>1.00000000000004</v>
          </cell>
          <cell r="G1639">
            <v>20.5</v>
          </cell>
        </row>
        <row r="1640">
          <cell r="C1640">
            <v>1.0006944444444801</v>
          </cell>
          <cell r="G1640">
            <v>22</v>
          </cell>
        </row>
        <row r="1641">
          <cell r="C1641">
            <v>1.00138888888893</v>
          </cell>
          <cell r="G1641">
            <v>22</v>
          </cell>
        </row>
        <row r="1642">
          <cell r="C1642">
            <v>1.0020833333333701</v>
          </cell>
          <cell r="G1642">
            <v>22</v>
          </cell>
        </row>
        <row r="1643">
          <cell r="C1643">
            <v>1.00277777777782</v>
          </cell>
          <cell r="G1643">
            <v>22</v>
          </cell>
        </row>
        <row r="1644">
          <cell r="C1644">
            <v>1.0034722222222601</v>
          </cell>
          <cell r="G1644">
            <v>31.7</v>
          </cell>
        </row>
        <row r="1645">
          <cell r="C1645">
            <v>1.00416666666671</v>
          </cell>
          <cell r="G1645">
            <v>31.7</v>
          </cell>
        </row>
        <row r="1646">
          <cell r="C1646">
            <v>1.0048611111111501</v>
          </cell>
          <cell r="G1646">
            <v>19.399999999999999</v>
          </cell>
        </row>
        <row r="1647">
          <cell r="C1647">
            <v>1.00555555555559</v>
          </cell>
          <cell r="G1647">
            <v>19.399999999999999</v>
          </cell>
        </row>
        <row r="1648">
          <cell r="C1648">
            <v>1.0062500000000401</v>
          </cell>
          <cell r="G1648">
            <v>22.7</v>
          </cell>
        </row>
        <row r="1649">
          <cell r="C1649">
            <v>1.0069444444444799</v>
          </cell>
          <cell r="G1649">
            <v>22.7</v>
          </cell>
        </row>
        <row r="1650">
          <cell r="C1650">
            <v>1.0076388888889301</v>
          </cell>
          <cell r="G1650">
            <v>18.7</v>
          </cell>
        </row>
        <row r="1651">
          <cell r="C1651">
            <v>1.0083333333333699</v>
          </cell>
          <cell r="G1651">
            <v>18.7</v>
          </cell>
        </row>
        <row r="1652">
          <cell r="C1652">
            <v>1.00902777777782</v>
          </cell>
          <cell r="G1652">
            <v>15.1</v>
          </cell>
        </row>
        <row r="1653">
          <cell r="C1653">
            <v>1.0097222222222599</v>
          </cell>
          <cell r="G1653">
            <v>15.1</v>
          </cell>
        </row>
        <row r="1654">
          <cell r="C1654">
            <v>1.01041666666671</v>
          </cell>
          <cell r="G1654">
            <v>32.4</v>
          </cell>
        </row>
        <row r="1655">
          <cell r="C1655">
            <v>1.0111111111111499</v>
          </cell>
          <cell r="G1655">
            <v>32.4</v>
          </cell>
        </row>
        <row r="1656">
          <cell r="C1656">
            <v>1.01180555555559</v>
          </cell>
          <cell r="G1656">
            <v>15.8</v>
          </cell>
        </row>
        <row r="1657">
          <cell r="C1657">
            <v>1.0125000000000399</v>
          </cell>
          <cell r="G1657">
            <v>15.8</v>
          </cell>
        </row>
        <row r="1658">
          <cell r="C1658">
            <v>1.01319444444448</v>
          </cell>
          <cell r="G1658">
            <v>18.7</v>
          </cell>
        </row>
        <row r="1659">
          <cell r="C1659">
            <v>1.0138888888889299</v>
          </cell>
          <cell r="G1659">
            <v>18.7</v>
          </cell>
        </row>
        <row r="1660">
          <cell r="C1660">
            <v>1.01458333333337</v>
          </cell>
          <cell r="G1660">
            <v>32.799999999999997</v>
          </cell>
        </row>
        <row r="1661">
          <cell r="C1661">
            <v>1.0152777777778199</v>
          </cell>
          <cell r="G1661">
            <v>32.799999999999997</v>
          </cell>
        </row>
        <row r="1662">
          <cell r="C1662">
            <v>1.01597222222226</v>
          </cell>
          <cell r="G1662">
            <v>20.5</v>
          </cell>
        </row>
        <row r="1663">
          <cell r="C1663">
            <v>1.0166666666667099</v>
          </cell>
          <cell r="G1663">
            <v>20.5</v>
          </cell>
        </row>
        <row r="1664">
          <cell r="C1664">
            <v>1.01736111111115</v>
          </cell>
          <cell r="G1664">
            <v>20.5</v>
          </cell>
        </row>
        <row r="1665">
          <cell r="C1665">
            <v>1.0180555555555999</v>
          </cell>
          <cell r="G1665">
            <v>24.5</v>
          </cell>
        </row>
        <row r="1666">
          <cell r="C1666">
            <v>1.01875000000004</v>
          </cell>
          <cell r="G1666">
            <v>24.5</v>
          </cell>
        </row>
        <row r="1667">
          <cell r="C1667">
            <v>1.0194444444444799</v>
          </cell>
          <cell r="G1667">
            <v>14</v>
          </cell>
        </row>
        <row r="1668">
          <cell r="C1668">
            <v>1.02013888888893</v>
          </cell>
          <cell r="G1668">
            <v>14</v>
          </cell>
        </row>
        <row r="1669">
          <cell r="C1669">
            <v>1.0208333333333699</v>
          </cell>
          <cell r="G1669">
            <v>16.600000000000001</v>
          </cell>
        </row>
        <row r="1670">
          <cell r="C1670">
            <v>1.02152777777782</v>
          </cell>
          <cell r="G1670">
            <v>16.600000000000001</v>
          </cell>
        </row>
        <row r="1671">
          <cell r="C1671">
            <v>1.0222222222222599</v>
          </cell>
          <cell r="G1671">
            <v>24.5</v>
          </cell>
        </row>
        <row r="1672">
          <cell r="C1672">
            <v>1.02291666666671</v>
          </cell>
          <cell r="G1672">
            <v>24.5</v>
          </cell>
        </row>
        <row r="1673">
          <cell r="C1673">
            <v>1.0236111111111501</v>
          </cell>
          <cell r="G1673">
            <v>20.9</v>
          </cell>
        </row>
        <row r="1674">
          <cell r="C1674">
            <v>1.0243055555556</v>
          </cell>
          <cell r="G1674">
            <v>20.9</v>
          </cell>
        </row>
        <row r="1675">
          <cell r="C1675">
            <v>1.0250000000000401</v>
          </cell>
          <cell r="G1675">
            <v>23</v>
          </cell>
        </row>
        <row r="1676">
          <cell r="C1676">
            <v>1.02569444444448</v>
          </cell>
          <cell r="G1676">
            <v>23</v>
          </cell>
        </row>
        <row r="1677">
          <cell r="C1677">
            <v>1.0263888888889301</v>
          </cell>
          <cell r="G1677">
            <v>24.5</v>
          </cell>
        </row>
        <row r="1678">
          <cell r="C1678">
            <v>1.02708333333337</v>
          </cell>
          <cell r="G1678">
            <v>24.5</v>
          </cell>
        </row>
        <row r="1679">
          <cell r="C1679">
            <v>1.0277777777778201</v>
          </cell>
          <cell r="G1679">
            <v>29.2</v>
          </cell>
        </row>
        <row r="1680">
          <cell r="C1680">
            <v>1.02847222222226</v>
          </cell>
          <cell r="G1680">
            <v>29.2</v>
          </cell>
        </row>
        <row r="1681">
          <cell r="C1681">
            <v>1.0291666666667101</v>
          </cell>
          <cell r="G1681">
            <v>28.8</v>
          </cell>
        </row>
        <row r="1682">
          <cell r="C1682">
            <v>1.02986111111115</v>
          </cell>
          <cell r="G1682">
            <v>28.8</v>
          </cell>
        </row>
        <row r="1683">
          <cell r="C1683">
            <v>1.0305555555556001</v>
          </cell>
          <cell r="G1683">
            <v>18.7</v>
          </cell>
        </row>
        <row r="1684">
          <cell r="C1684">
            <v>1.03125000000004</v>
          </cell>
          <cell r="G1684">
            <v>18.7</v>
          </cell>
        </row>
        <row r="1685">
          <cell r="C1685">
            <v>1.0319444444444901</v>
          </cell>
          <cell r="G1685">
            <v>33.5</v>
          </cell>
        </row>
        <row r="1686">
          <cell r="C1686">
            <v>1.03263888888893</v>
          </cell>
          <cell r="G1686">
            <v>33.5</v>
          </cell>
        </row>
        <row r="1687">
          <cell r="C1687">
            <v>1.0333333333333701</v>
          </cell>
          <cell r="G1687">
            <v>22.7</v>
          </cell>
        </row>
        <row r="1688">
          <cell r="C1688">
            <v>1.03402777777782</v>
          </cell>
          <cell r="G1688">
            <v>22.7</v>
          </cell>
        </row>
        <row r="1689">
          <cell r="C1689">
            <v>1.0347222222222601</v>
          </cell>
          <cell r="G1689">
            <v>28.4</v>
          </cell>
        </row>
        <row r="1690">
          <cell r="C1690">
            <v>1.03541666666671</v>
          </cell>
          <cell r="G1690">
            <v>28.4</v>
          </cell>
        </row>
        <row r="1691">
          <cell r="C1691">
            <v>1.0361111111111501</v>
          </cell>
          <cell r="G1691">
            <v>23</v>
          </cell>
        </row>
        <row r="1692">
          <cell r="C1692">
            <v>1.0368055555555999</v>
          </cell>
          <cell r="G1692">
            <v>23</v>
          </cell>
        </row>
        <row r="1693">
          <cell r="C1693">
            <v>1.0375000000000401</v>
          </cell>
          <cell r="G1693">
            <v>24.1</v>
          </cell>
        </row>
        <row r="1694">
          <cell r="C1694">
            <v>1.0381944444444899</v>
          </cell>
          <cell r="G1694">
            <v>24.1</v>
          </cell>
        </row>
        <row r="1695">
          <cell r="C1695">
            <v>1.0388888888889301</v>
          </cell>
          <cell r="G1695">
            <v>20.2</v>
          </cell>
        </row>
        <row r="1696">
          <cell r="C1696">
            <v>1.0395833333333699</v>
          </cell>
          <cell r="G1696">
            <v>22</v>
          </cell>
        </row>
        <row r="1697">
          <cell r="C1697">
            <v>1.04027777777782</v>
          </cell>
          <cell r="G1697">
            <v>22</v>
          </cell>
        </row>
        <row r="1698">
          <cell r="C1698">
            <v>1.0409722222222599</v>
          </cell>
          <cell r="G1698">
            <v>16.2</v>
          </cell>
        </row>
        <row r="1699">
          <cell r="C1699">
            <v>1.04166666666671</v>
          </cell>
          <cell r="G1699">
            <v>16.2</v>
          </cell>
        </row>
        <row r="1700">
          <cell r="C1700">
            <v>1.0423611111111499</v>
          </cell>
          <cell r="G1700">
            <v>25.2</v>
          </cell>
        </row>
        <row r="1701">
          <cell r="C1701">
            <v>1.0430555555556</v>
          </cell>
          <cell r="G1701">
            <v>25.2</v>
          </cell>
        </row>
        <row r="1702">
          <cell r="C1702">
            <v>1.0437500000000399</v>
          </cell>
          <cell r="G1702">
            <v>29.5</v>
          </cell>
        </row>
        <row r="1703">
          <cell r="C1703">
            <v>1.04444444444449</v>
          </cell>
          <cell r="G1703">
            <v>29.5</v>
          </cell>
        </row>
        <row r="1704">
          <cell r="C1704">
            <v>1.0451388888889299</v>
          </cell>
          <cell r="G1704">
            <v>29.2</v>
          </cell>
        </row>
        <row r="1705">
          <cell r="C1705">
            <v>1.04583333333337</v>
          </cell>
          <cell r="G1705">
            <v>29.2</v>
          </cell>
        </row>
        <row r="1706">
          <cell r="C1706">
            <v>1.0465277777778199</v>
          </cell>
          <cell r="G1706">
            <v>28.8</v>
          </cell>
        </row>
        <row r="1707">
          <cell r="C1707">
            <v>1.04722222222226</v>
          </cell>
          <cell r="G1707">
            <v>28.8</v>
          </cell>
        </row>
        <row r="1708">
          <cell r="C1708">
            <v>1.0479166666667099</v>
          </cell>
          <cell r="G1708">
            <v>22.7</v>
          </cell>
        </row>
        <row r="1709">
          <cell r="C1709">
            <v>1.04861111111115</v>
          </cell>
          <cell r="G1709">
            <v>22.7</v>
          </cell>
        </row>
        <row r="1710">
          <cell r="C1710">
            <v>1.0493055555555999</v>
          </cell>
          <cell r="G1710">
            <v>18</v>
          </cell>
        </row>
        <row r="1711">
          <cell r="C1711">
            <v>1.05000000000004</v>
          </cell>
          <cell r="G1711">
            <v>18</v>
          </cell>
        </row>
        <row r="1712">
          <cell r="C1712">
            <v>1.0506944444444899</v>
          </cell>
          <cell r="G1712">
            <v>27</v>
          </cell>
        </row>
        <row r="1713">
          <cell r="C1713">
            <v>1.05138888888893</v>
          </cell>
          <cell r="G1713">
            <v>27</v>
          </cell>
        </row>
        <row r="1714">
          <cell r="C1714">
            <v>1.0520833333333801</v>
          </cell>
          <cell r="G1714">
            <v>25.2</v>
          </cell>
        </row>
        <row r="1715">
          <cell r="C1715">
            <v>1.05277777777782</v>
          </cell>
          <cell r="G1715">
            <v>25.2</v>
          </cell>
        </row>
        <row r="1716">
          <cell r="C1716">
            <v>1.0534722222222599</v>
          </cell>
          <cell r="G1716">
            <v>36</v>
          </cell>
        </row>
        <row r="1717">
          <cell r="C1717">
            <v>1.05416666666671</v>
          </cell>
          <cell r="G1717">
            <v>36</v>
          </cell>
        </row>
        <row r="1718">
          <cell r="C1718">
            <v>1.0548611111111501</v>
          </cell>
          <cell r="G1718">
            <v>23.4</v>
          </cell>
        </row>
        <row r="1719">
          <cell r="C1719">
            <v>1.0555555555556</v>
          </cell>
          <cell r="G1719">
            <v>23.4</v>
          </cell>
        </row>
        <row r="1720">
          <cell r="C1720">
            <v>1.0562500000000401</v>
          </cell>
          <cell r="G1720">
            <v>23.4</v>
          </cell>
        </row>
        <row r="1721">
          <cell r="C1721">
            <v>1.05694444444449</v>
          </cell>
          <cell r="G1721">
            <v>18.7</v>
          </cell>
        </row>
        <row r="1722">
          <cell r="C1722">
            <v>1.0576388888889301</v>
          </cell>
          <cell r="G1722">
            <v>18.7</v>
          </cell>
        </row>
        <row r="1723">
          <cell r="C1723">
            <v>1.05833333333338</v>
          </cell>
          <cell r="G1723">
            <v>29.9</v>
          </cell>
        </row>
        <row r="1724">
          <cell r="C1724">
            <v>1.0590277777778201</v>
          </cell>
          <cell r="G1724">
            <v>29.9</v>
          </cell>
        </row>
        <row r="1725">
          <cell r="C1725">
            <v>1.05972222222226</v>
          </cell>
          <cell r="G1725">
            <v>27</v>
          </cell>
        </row>
        <row r="1726">
          <cell r="C1726">
            <v>1.0604166666667101</v>
          </cell>
          <cell r="G1726">
            <v>27</v>
          </cell>
        </row>
        <row r="1727">
          <cell r="C1727">
            <v>1.06111111111115</v>
          </cell>
          <cell r="G1727">
            <v>22.3</v>
          </cell>
        </row>
        <row r="1728">
          <cell r="C1728">
            <v>1.0618055555556001</v>
          </cell>
          <cell r="G1728">
            <v>22.3</v>
          </cell>
        </row>
        <row r="1729">
          <cell r="C1729">
            <v>1.06250000000004</v>
          </cell>
          <cell r="G1729">
            <v>26.6</v>
          </cell>
        </row>
        <row r="1730">
          <cell r="C1730">
            <v>1.0631944444444901</v>
          </cell>
          <cell r="G1730">
            <v>26.6</v>
          </cell>
        </row>
        <row r="1731">
          <cell r="C1731">
            <v>1.06388888888893</v>
          </cell>
          <cell r="G1731">
            <v>22.7</v>
          </cell>
        </row>
        <row r="1732">
          <cell r="C1732">
            <v>1.0645833333333801</v>
          </cell>
          <cell r="G1732">
            <v>22.7</v>
          </cell>
        </row>
        <row r="1733">
          <cell r="C1733">
            <v>1.06527777777782</v>
          </cell>
          <cell r="G1733">
            <v>28.4</v>
          </cell>
        </row>
        <row r="1734">
          <cell r="C1734">
            <v>1.0659722222222701</v>
          </cell>
          <cell r="G1734">
            <v>28.4</v>
          </cell>
        </row>
        <row r="1735">
          <cell r="C1735">
            <v>1.06666666666671</v>
          </cell>
          <cell r="G1735">
            <v>26.6</v>
          </cell>
        </row>
        <row r="1736">
          <cell r="C1736">
            <v>1.0673611111111501</v>
          </cell>
          <cell r="G1736">
            <v>26.6</v>
          </cell>
        </row>
        <row r="1737">
          <cell r="C1737">
            <v>1.0680555555555999</v>
          </cell>
          <cell r="G1737">
            <v>19.399999999999999</v>
          </cell>
        </row>
        <row r="1738">
          <cell r="C1738">
            <v>1.0687500000000401</v>
          </cell>
          <cell r="G1738">
            <v>19.399999999999999</v>
          </cell>
        </row>
        <row r="1739">
          <cell r="C1739">
            <v>1.0694444444444899</v>
          </cell>
          <cell r="G1739">
            <v>35.6</v>
          </cell>
        </row>
        <row r="1740">
          <cell r="C1740">
            <v>1.0701388888889301</v>
          </cell>
          <cell r="G1740">
            <v>35.6</v>
          </cell>
        </row>
        <row r="1741">
          <cell r="C1741">
            <v>1.0708333333333799</v>
          </cell>
          <cell r="G1741">
            <v>24.5</v>
          </cell>
        </row>
        <row r="1742">
          <cell r="C1742">
            <v>1.07152777777782</v>
          </cell>
          <cell r="G1742">
            <v>24.5</v>
          </cell>
        </row>
        <row r="1743">
          <cell r="C1743">
            <v>1.0722222222222699</v>
          </cell>
          <cell r="G1743">
            <v>50</v>
          </cell>
        </row>
        <row r="1744">
          <cell r="C1744">
            <v>1.07291666666671</v>
          </cell>
          <cell r="G1744">
            <v>50</v>
          </cell>
        </row>
        <row r="1745">
          <cell r="C1745">
            <v>1.0736111111111499</v>
          </cell>
          <cell r="G1745">
            <v>25.2</v>
          </cell>
        </row>
        <row r="1746">
          <cell r="C1746">
            <v>1.0743055555556</v>
          </cell>
          <cell r="G1746">
            <v>25.2</v>
          </cell>
        </row>
        <row r="1747">
          <cell r="C1747">
            <v>1.0750000000000399</v>
          </cell>
          <cell r="G1747">
            <v>27.7</v>
          </cell>
        </row>
        <row r="1748">
          <cell r="C1748">
            <v>1.07569444444449</v>
          </cell>
          <cell r="G1748">
            <v>27.7</v>
          </cell>
        </row>
        <row r="1749">
          <cell r="C1749">
            <v>1.0763888888889299</v>
          </cell>
          <cell r="G1749">
            <v>36.4</v>
          </cell>
        </row>
        <row r="1750">
          <cell r="C1750">
            <v>1.07708333333338</v>
          </cell>
          <cell r="G1750">
            <v>38.5</v>
          </cell>
        </row>
        <row r="1751">
          <cell r="C1751">
            <v>1.0777777777778199</v>
          </cell>
          <cell r="G1751">
            <v>38.5</v>
          </cell>
        </row>
        <row r="1752">
          <cell r="C1752">
            <v>1.07847222222227</v>
          </cell>
          <cell r="G1752">
            <v>32.4</v>
          </cell>
        </row>
        <row r="1753">
          <cell r="C1753">
            <v>1.0791666666667099</v>
          </cell>
          <cell r="G1753">
            <v>32.4</v>
          </cell>
        </row>
        <row r="1754">
          <cell r="C1754">
            <v>1.07986111111116</v>
          </cell>
          <cell r="G1754">
            <v>25.6</v>
          </cell>
        </row>
        <row r="1755">
          <cell r="C1755">
            <v>1.0805555555555999</v>
          </cell>
          <cell r="G1755">
            <v>25.6</v>
          </cell>
        </row>
        <row r="1756">
          <cell r="C1756">
            <v>1.08125000000004</v>
          </cell>
          <cell r="G1756">
            <v>27.7</v>
          </cell>
        </row>
        <row r="1757">
          <cell r="C1757">
            <v>1.0819444444444899</v>
          </cell>
          <cell r="G1757">
            <v>27.7</v>
          </cell>
        </row>
        <row r="1758">
          <cell r="C1758">
            <v>1.08263888888893</v>
          </cell>
          <cell r="G1758">
            <v>33.1</v>
          </cell>
        </row>
        <row r="1759">
          <cell r="C1759">
            <v>1.0833333333333801</v>
          </cell>
          <cell r="G1759">
            <v>33.1</v>
          </cell>
        </row>
        <row r="1760">
          <cell r="C1760">
            <v>1.08402777777782</v>
          </cell>
          <cell r="G1760">
            <v>21.2</v>
          </cell>
        </row>
        <row r="1761">
          <cell r="C1761">
            <v>1.0847222222222701</v>
          </cell>
          <cell r="G1761">
            <v>21.2</v>
          </cell>
        </row>
        <row r="1762">
          <cell r="C1762">
            <v>1.08541666666671</v>
          </cell>
          <cell r="G1762">
            <v>52.6</v>
          </cell>
        </row>
        <row r="1763">
          <cell r="C1763">
            <v>1.0861111111111601</v>
          </cell>
          <cell r="G1763">
            <v>52.6</v>
          </cell>
        </row>
        <row r="1764">
          <cell r="C1764">
            <v>1.0868055555556</v>
          </cell>
          <cell r="G1764">
            <v>20.5</v>
          </cell>
        </row>
        <row r="1765">
          <cell r="C1765">
            <v>1.0875000000000401</v>
          </cell>
          <cell r="G1765">
            <v>20.5</v>
          </cell>
        </row>
        <row r="1766">
          <cell r="C1766">
            <v>1.08819444444449</v>
          </cell>
          <cell r="G1766">
            <v>29.9</v>
          </cell>
        </row>
        <row r="1767">
          <cell r="C1767">
            <v>1.0888888888889301</v>
          </cell>
          <cell r="G1767">
            <v>29.9</v>
          </cell>
        </row>
        <row r="1768">
          <cell r="C1768">
            <v>1.08958333333338</v>
          </cell>
          <cell r="G1768">
            <v>37.799999999999997</v>
          </cell>
        </row>
        <row r="1769">
          <cell r="C1769">
            <v>1.0902777777778201</v>
          </cell>
          <cell r="G1769">
            <v>37.799999999999997</v>
          </cell>
        </row>
        <row r="1770">
          <cell r="C1770">
            <v>1.09097222222227</v>
          </cell>
          <cell r="G1770">
            <v>36</v>
          </cell>
        </row>
        <row r="1771">
          <cell r="C1771">
            <v>1.0916666666667101</v>
          </cell>
          <cell r="G1771">
            <v>36</v>
          </cell>
        </row>
        <row r="1772">
          <cell r="C1772">
            <v>1.09236111111116</v>
          </cell>
          <cell r="G1772">
            <v>46.8</v>
          </cell>
        </row>
        <row r="1773">
          <cell r="C1773">
            <v>1.0930555555556001</v>
          </cell>
          <cell r="G1773">
            <v>46.8</v>
          </cell>
        </row>
        <row r="1774">
          <cell r="C1774">
            <v>1.09375000000005</v>
          </cell>
          <cell r="G1774">
            <v>45</v>
          </cell>
        </row>
        <row r="1775">
          <cell r="C1775">
            <v>1.0944444444444901</v>
          </cell>
          <cell r="G1775">
            <v>45</v>
          </cell>
        </row>
        <row r="1776">
          <cell r="C1776">
            <v>1.09513888888893</v>
          </cell>
          <cell r="G1776">
            <v>45</v>
          </cell>
        </row>
        <row r="1777">
          <cell r="C1777">
            <v>1.0958333333333801</v>
          </cell>
          <cell r="G1777">
            <v>45</v>
          </cell>
        </row>
        <row r="1778">
          <cell r="C1778">
            <v>1.09652777777782</v>
          </cell>
          <cell r="G1778">
            <v>45</v>
          </cell>
        </row>
        <row r="1779">
          <cell r="C1779">
            <v>1.0972222222222701</v>
          </cell>
          <cell r="G1779">
            <v>47.9</v>
          </cell>
        </row>
        <row r="1780">
          <cell r="C1780">
            <v>1.09791666666671</v>
          </cell>
          <cell r="G1780">
            <v>47.9</v>
          </cell>
        </row>
        <row r="1781">
          <cell r="C1781">
            <v>1.0986111111111601</v>
          </cell>
          <cell r="G1781">
            <v>27.4</v>
          </cell>
        </row>
        <row r="1782">
          <cell r="C1782">
            <v>1.0993055555555999</v>
          </cell>
          <cell r="G1782">
            <v>27.4</v>
          </cell>
        </row>
        <row r="1783">
          <cell r="C1783">
            <v>1.10000000000005</v>
          </cell>
          <cell r="G1783">
            <v>29.9</v>
          </cell>
        </row>
        <row r="1784">
          <cell r="C1784">
            <v>1.1006944444444899</v>
          </cell>
          <cell r="G1784">
            <v>29.9</v>
          </cell>
        </row>
        <row r="1785">
          <cell r="C1785">
            <v>1.1013888888889301</v>
          </cell>
          <cell r="G1785">
            <v>32</v>
          </cell>
        </row>
        <row r="1786">
          <cell r="C1786">
            <v>1.1020833333333799</v>
          </cell>
          <cell r="G1786">
            <v>32</v>
          </cell>
        </row>
        <row r="1787">
          <cell r="C1787">
            <v>1.10277777777782</v>
          </cell>
          <cell r="G1787">
            <v>66.599999999999994</v>
          </cell>
        </row>
        <row r="1788">
          <cell r="C1788">
            <v>1.1034722222222699</v>
          </cell>
          <cell r="G1788">
            <v>66.599999999999994</v>
          </cell>
        </row>
        <row r="1789">
          <cell r="C1789">
            <v>1.10416666666671</v>
          </cell>
          <cell r="G1789">
            <v>36</v>
          </cell>
        </row>
        <row r="1790">
          <cell r="C1790">
            <v>1.1048611111111599</v>
          </cell>
          <cell r="G1790">
            <v>36</v>
          </cell>
        </row>
        <row r="1791">
          <cell r="C1791">
            <v>1.1055555555556</v>
          </cell>
          <cell r="G1791">
            <v>53.3</v>
          </cell>
        </row>
        <row r="1792">
          <cell r="C1792">
            <v>1.1062500000000499</v>
          </cell>
          <cell r="G1792">
            <v>53.3</v>
          </cell>
        </row>
        <row r="1793">
          <cell r="C1793">
            <v>1.10694444444449</v>
          </cell>
          <cell r="G1793">
            <v>26.6</v>
          </cell>
        </row>
        <row r="1794">
          <cell r="C1794">
            <v>1.1076388888889399</v>
          </cell>
          <cell r="G1794">
            <v>26.6</v>
          </cell>
        </row>
        <row r="1795">
          <cell r="C1795">
            <v>1.10833333333338</v>
          </cell>
          <cell r="G1795">
            <v>47.9</v>
          </cell>
        </row>
        <row r="1796">
          <cell r="C1796">
            <v>1.1090277777778199</v>
          </cell>
          <cell r="G1796">
            <v>47.9</v>
          </cell>
        </row>
        <row r="1797">
          <cell r="C1797">
            <v>1.10972222222227</v>
          </cell>
          <cell r="G1797">
            <v>38.5</v>
          </cell>
        </row>
        <row r="1798">
          <cell r="C1798">
            <v>1.1104166666667099</v>
          </cell>
          <cell r="G1798">
            <v>38.5</v>
          </cell>
        </row>
        <row r="1799">
          <cell r="C1799">
            <v>1.11111111111116</v>
          </cell>
          <cell r="G1799">
            <v>23.4</v>
          </cell>
        </row>
        <row r="1800">
          <cell r="C1800">
            <v>1.1118055555555999</v>
          </cell>
          <cell r="G1800">
            <v>23.4</v>
          </cell>
        </row>
        <row r="1801">
          <cell r="C1801">
            <v>1.11250000000005</v>
          </cell>
          <cell r="G1801">
            <v>22</v>
          </cell>
        </row>
        <row r="1802">
          <cell r="C1802">
            <v>1.1131944444444899</v>
          </cell>
          <cell r="G1802">
            <v>22</v>
          </cell>
        </row>
        <row r="1803">
          <cell r="C1803">
            <v>1.11388888888894</v>
          </cell>
          <cell r="G1803">
            <v>23.4</v>
          </cell>
        </row>
        <row r="1804">
          <cell r="C1804">
            <v>1.1145833333333801</v>
          </cell>
          <cell r="G1804">
            <v>23.4</v>
          </cell>
        </row>
        <row r="1805">
          <cell r="C1805">
            <v>1.11527777777782</v>
          </cell>
          <cell r="G1805">
            <v>29.5</v>
          </cell>
        </row>
        <row r="1806">
          <cell r="C1806">
            <v>1.1159722222222701</v>
          </cell>
          <cell r="G1806">
            <v>31</v>
          </cell>
        </row>
        <row r="1807">
          <cell r="C1807">
            <v>1.11666666666671</v>
          </cell>
          <cell r="G1807">
            <v>31</v>
          </cell>
        </row>
        <row r="1808">
          <cell r="C1808">
            <v>1.1173611111111601</v>
          </cell>
          <cell r="G1808">
            <v>24.1</v>
          </cell>
        </row>
        <row r="1809">
          <cell r="C1809">
            <v>1.1180555555556</v>
          </cell>
          <cell r="G1809">
            <v>24.1</v>
          </cell>
        </row>
        <row r="1810">
          <cell r="C1810">
            <v>1.1187500000000501</v>
          </cell>
          <cell r="G1810">
            <v>36</v>
          </cell>
        </row>
        <row r="1811">
          <cell r="C1811">
            <v>1.11944444444449</v>
          </cell>
          <cell r="G1811">
            <v>36</v>
          </cell>
        </row>
        <row r="1812">
          <cell r="C1812">
            <v>1.1201388888889401</v>
          </cell>
          <cell r="G1812">
            <v>50</v>
          </cell>
        </row>
        <row r="1813">
          <cell r="C1813">
            <v>1.12083333333338</v>
          </cell>
          <cell r="G1813">
            <v>50</v>
          </cell>
        </row>
        <row r="1814">
          <cell r="C1814">
            <v>1.1215277777778301</v>
          </cell>
          <cell r="G1814">
            <v>28.1</v>
          </cell>
        </row>
        <row r="1815">
          <cell r="C1815">
            <v>1.12222222222227</v>
          </cell>
          <cell r="G1815">
            <v>28.1</v>
          </cell>
        </row>
        <row r="1816">
          <cell r="C1816">
            <v>1.1229166666667101</v>
          </cell>
          <cell r="G1816">
            <v>29.5</v>
          </cell>
        </row>
        <row r="1817">
          <cell r="C1817">
            <v>1.12361111111116</v>
          </cell>
          <cell r="G1817">
            <v>29.5</v>
          </cell>
        </row>
        <row r="1818">
          <cell r="C1818">
            <v>1.1243055555556001</v>
          </cell>
          <cell r="G1818">
            <v>38.5</v>
          </cell>
        </row>
        <row r="1819">
          <cell r="C1819">
            <v>1.12500000000005</v>
          </cell>
          <cell r="G1819">
            <v>38.5</v>
          </cell>
        </row>
        <row r="1820">
          <cell r="C1820">
            <v>1.1256944444444901</v>
          </cell>
          <cell r="G1820">
            <v>29.5</v>
          </cell>
        </row>
        <row r="1821">
          <cell r="C1821">
            <v>1.12638888888894</v>
          </cell>
          <cell r="G1821">
            <v>29.5</v>
          </cell>
        </row>
        <row r="1822">
          <cell r="C1822">
            <v>1.1270833333333801</v>
          </cell>
          <cell r="G1822">
            <v>28.4</v>
          </cell>
        </row>
        <row r="1823">
          <cell r="C1823">
            <v>1.1277777777778299</v>
          </cell>
          <cell r="G1823">
            <v>28.4</v>
          </cell>
        </row>
        <row r="1824">
          <cell r="C1824">
            <v>1.1284722222222701</v>
          </cell>
          <cell r="G1824">
            <v>28.1</v>
          </cell>
        </row>
        <row r="1825">
          <cell r="C1825">
            <v>1.12916666666671</v>
          </cell>
          <cell r="G1825">
            <v>28.1</v>
          </cell>
        </row>
        <row r="1826">
          <cell r="C1826">
            <v>1.1298611111111601</v>
          </cell>
          <cell r="G1826">
            <v>26.3</v>
          </cell>
        </row>
        <row r="1827">
          <cell r="C1827">
            <v>1.1305555555555999</v>
          </cell>
          <cell r="G1827">
            <v>26.3</v>
          </cell>
        </row>
        <row r="1828">
          <cell r="C1828">
            <v>1.13125000000005</v>
          </cell>
          <cell r="G1828">
            <v>24.1</v>
          </cell>
        </row>
        <row r="1829">
          <cell r="C1829">
            <v>1.1319444444444899</v>
          </cell>
          <cell r="G1829">
            <v>24.1</v>
          </cell>
        </row>
        <row r="1830">
          <cell r="C1830">
            <v>1.13263888888894</v>
          </cell>
          <cell r="G1830">
            <v>24.1</v>
          </cell>
        </row>
        <row r="1831">
          <cell r="C1831">
            <v>1.1333333333333799</v>
          </cell>
          <cell r="G1831">
            <v>22.7</v>
          </cell>
        </row>
        <row r="1832">
          <cell r="C1832">
            <v>1.13402777777783</v>
          </cell>
          <cell r="G1832">
            <v>22.7</v>
          </cell>
        </row>
        <row r="1833">
          <cell r="C1833">
            <v>1.1347222222222699</v>
          </cell>
          <cell r="G1833">
            <v>22.7</v>
          </cell>
        </row>
        <row r="1834">
          <cell r="C1834">
            <v>1.13541666666672</v>
          </cell>
          <cell r="G1834">
            <v>22.7</v>
          </cell>
        </row>
        <row r="1835">
          <cell r="C1835">
            <v>1.1361111111111599</v>
          </cell>
          <cell r="G1835">
            <v>18</v>
          </cell>
        </row>
        <row r="1836">
          <cell r="C1836">
            <v>1.1368055555556</v>
          </cell>
          <cell r="G1836">
            <v>18</v>
          </cell>
        </row>
        <row r="1837">
          <cell r="C1837">
            <v>1.1375000000000499</v>
          </cell>
          <cell r="G1837">
            <v>17.600000000000001</v>
          </cell>
        </row>
        <row r="1838">
          <cell r="C1838">
            <v>1.13819444444449</v>
          </cell>
          <cell r="G1838">
            <v>17.600000000000001</v>
          </cell>
        </row>
        <row r="1839">
          <cell r="C1839">
            <v>1.1388888888889399</v>
          </cell>
          <cell r="G1839">
            <v>11.9</v>
          </cell>
        </row>
        <row r="1840">
          <cell r="C1840">
            <v>1.13958333333338</v>
          </cell>
          <cell r="G1840">
            <v>11.9</v>
          </cell>
        </row>
        <row r="1841">
          <cell r="C1841">
            <v>1.1402777777778299</v>
          </cell>
          <cell r="G1841">
            <v>15.5</v>
          </cell>
        </row>
        <row r="1842">
          <cell r="C1842">
            <v>1.14097222222227</v>
          </cell>
          <cell r="G1842">
            <v>15.5</v>
          </cell>
        </row>
        <row r="1843">
          <cell r="C1843">
            <v>1.1416666666667199</v>
          </cell>
          <cell r="G1843">
            <v>19.399999999999999</v>
          </cell>
        </row>
        <row r="1844">
          <cell r="C1844">
            <v>1.14236111111116</v>
          </cell>
          <cell r="G1844">
            <v>19.399999999999999</v>
          </cell>
        </row>
        <row r="1845">
          <cell r="C1845">
            <v>1.1430555555555999</v>
          </cell>
          <cell r="G1845">
            <v>12.2</v>
          </cell>
        </row>
        <row r="1846">
          <cell r="C1846">
            <v>1.14375000000005</v>
          </cell>
          <cell r="G1846">
            <v>12.2</v>
          </cell>
        </row>
        <row r="1847">
          <cell r="C1847">
            <v>1.1444444444444899</v>
          </cell>
          <cell r="G1847">
            <v>19.399999999999999</v>
          </cell>
        </row>
        <row r="1848">
          <cell r="C1848">
            <v>1.14513888888894</v>
          </cell>
          <cell r="G1848">
            <v>19.399999999999999</v>
          </cell>
        </row>
        <row r="1849">
          <cell r="C1849">
            <v>1.1458333333333801</v>
          </cell>
          <cell r="G1849">
            <v>16.2</v>
          </cell>
        </row>
        <row r="1850">
          <cell r="C1850">
            <v>1.14652777777783</v>
          </cell>
          <cell r="G1850">
            <v>16.2</v>
          </cell>
        </row>
        <row r="1851">
          <cell r="C1851">
            <v>1.1472222222222701</v>
          </cell>
          <cell r="G1851">
            <v>15.5</v>
          </cell>
        </row>
        <row r="1852">
          <cell r="C1852">
            <v>1.14791666666672</v>
          </cell>
          <cell r="G1852">
            <v>15.5</v>
          </cell>
        </row>
        <row r="1853">
          <cell r="C1853">
            <v>1.1486111111111601</v>
          </cell>
          <cell r="G1853">
            <v>16.600000000000001</v>
          </cell>
        </row>
        <row r="1854">
          <cell r="C1854">
            <v>1.14930555555561</v>
          </cell>
          <cell r="G1854">
            <v>16.600000000000001</v>
          </cell>
        </row>
        <row r="1855">
          <cell r="C1855">
            <v>1.1500000000000501</v>
          </cell>
          <cell r="G1855">
            <v>16.600000000000001</v>
          </cell>
        </row>
        <row r="1856">
          <cell r="C1856">
            <v>1.15069444444449</v>
          </cell>
          <cell r="G1856">
            <v>16.600000000000001</v>
          </cell>
        </row>
        <row r="1857">
          <cell r="C1857">
            <v>1.1513888888889401</v>
          </cell>
          <cell r="G1857">
            <v>18.7</v>
          </cell>
        </row>
        <row r="1858">
          <cell r="C1858">
            <v>1.15208333333338</v>
          </cell>
          <cell r="G1858">
            <v>18.7</v>
          </cell>
        </row>
        <row r="1859">
          <cell r="C1859">
            <v>1.1527777777778301</v>
          </cell>
          <cell r="G1859">
            <v>24.5</v>
          </cell>
        </row>
        <row r="1860">
          <cell r="C1860">
            <v>1.15347222222227</v>
          </cell>
          <cell r="G1860">
            <v>19.100000000000001</v>
          </cell>
        </row>
        <row r="1861">
          <cell r="C1861">
            <v>1.1541666666667201</v>
          </cell>
          <cell r="G1861">
            <v>19.100000000000001</v>
          </cell>
        </row>
        <row r="1862">
          <cell r="C1862">
            <v>1.15486111111116</v>
          </cell>
          <cell r="G1862">
            <v>17.3</v>
          </cell>
        </row>
        <row r="1863">
          <cell r="C1863">
            <v>1.1555555555556101</v>
          </cell>
          <cell r="G1863">
            <v>17.3</v>
          </cell>
        </row>
        <row r="1864">
          <cell r="C1864">
            <v>1.15625000000005</v>
          </cell>
          <cell r="G1864">
            <v>14</v>
          </cell>
        </row>
        <row r="1865">
          <cell r="C1865">
            <v>1.1569444444444901</v>
          </cell>
          <cell r="G1865">
            <v>14</v>
          </cell>
        </row>
        <row r="1866">
          <cell r="C1866">
            <v>1.15763888888894</v>
          </cell>
          <cell r="G1866">
            <v>18.7</v>
          </cell>
        </row>
        <row r="1867">
          <cell r="C1867">
            <v>1.1583333333333801</v>
          </cell>
          <cell r="G1867">
            <v>18.7</v>
          </cell>
        </row>
        <row r="1868">
          <cell r="C1868">
            <v>1.1590277777778299</v>
          </cell>
          <cell r="G1868">
            <v>18</v>
          </cell>
        </row>
        <row r="1869">
          <cell r="C1869">
            <v>1.1597222222222701</v>
          </cell>
          <cell r="G1869">
            <v>18</v>
          </cell>
        </row>
        <row r="1870">
          <cell r="C1870">
            <v>1.1604166666667199</v>
          </cell>
          <cell r="G1870">
            <v>15.1</v>
          </cell>
        </row>
        <row r="1871">
          <cell r="C1871">
            <v>1.1611111111111601</v>
          </cell>
          <cell r="G1871">
            <v>15.1</v>
          </cell>
        </row>
        <row r="1872">
          <cell r="C1872">
            <v>1.1618055555556099</v>
          </cell>
          <cell r="G1872">
            <v>16.899999999999999</v>
          </cell>
        </row>
        <row r="1873">
          <cell r="C1873">
            <v>1.16250000000005</v>
          </cell>
          <cell r="G1873">
            <v>16.899999999999999</v>
          </cell>
        </row>
        <row r="1874">
          <cell r="C1874">
            <v>1.1631944444444999</v>
          </cell>
          <cell r="G1874">
            <v>12.2</v>
          </cell>
        </row>
        <row r="1875">
          <cell r="C1875">
            <v>1.16388888888894</v>
          </cell>
          <cell r="G1875">
            <v>12.2</v>
          </cell>
        </row>
        <row r="1876">
          <cell r="C1876">
            <v>1.1645833333333799</v>
          </cell>
          <cell r="G1876">
            <v>10.8</v>
          </cell>
        </row>
        <row r="1877">
          <cell r="C1877">
            <v>1.16527777777783</v>
          </cell>
          <cell r="G1877">
            <v>10.8</v>
          </cell>
        </row>
        <row r="1878">
          <cell r="C1878">
            <v>1.1659722222222699</v>
          </cell>
          <cell r="G1878">
            <v>21.2</v>
          </cell>
        </row>
        <row r="1879">
          <cell r="C1879">
            <v>1.16666666666672</v>
          </cell>
          <cell r="G1879">
            <v>21.2</v>
          </cell>
        </row>
        <row r="1880">
          <cell r="C1880">
            <v>1.1673611111111599</v>
          </cell>
          <cell r="G1880">
            <v>13.3</v>
          </cell>
        </row>
        <row r="1881">
          <cell r="C1881">
            <v>1.16805555555561</v>
          </cell>
          <cell r="G1881">
            <v>13.3</v>
          </cell>
        </row>
        <row r="1882">
          <cell r="C1882">
            <v>1.1687500000000499</v>
          </cell>
          <cell r="G1882">
            <v>13.3</v>
          </cell>
        </row>
        <row r="1883">
          <cell r="C1883">
            <v>1.1694444444445</v>
          </cell>
          <cell r="G1883">
            <v>14.8</v>
          </cell>
        </row>
        <row r="1884">
          <cell r="C1884">
            <v>1.1701388888889399</v>
          </cell>
          <cell r="G1884">
            <v>14.8</v>
          </cell>
        </row>
        <row r="1885">
          <cell r="C1885">
            <v>1.17083333333338</v>
          </cell>
          <cell r="G1885">
            <v>15.5</v>
          </cell>
        </row>
        <row r="1886">
          <cell r="C1886">
            <v>1.1715277777778299</v>
          </cell>
          <cell r="G1886">
            <v>15.5</v>
          </cell>
        </row>
        <row r="1887">
          <cell r="C1887">
            <v>1.17222222222227</v>
          </cell>
          <cell r="G1887">
            <v>11.5</v>
          </cell>
        </row>
        <row r="1888">
          <cell r="C1888">
            <v>1.1729166666667199</v>
          </cell>
          <cell r="G1888">
            <v>11.5</v>
          </cell>
        </row>
        <row r="1889">
          <cell r="C1889">
            <v>1.17361111111116</v>
          </cell>
          <cell r="G1889">
            <v>15.1</v>
          </cell>
        </row>
        <row r="1890">
          <cell r="C1890">
            <v>1.1743055555556099</v>
          </cell>
          <cell r="G1890">
            <v>15.1</v>
          </cell>
        </row>
        <row r="1891">
          <cell r="C1891">
            <v>1.17500000000005</v>
          </cell>
          <cell r="G1891">
            <v>9.6999999999999993</v>
          </cell>
        </row>
        <row r="1892">
          <cell r="C1892">
            <v>1.1756944444445001</v>
          </cell>
          <cell r="G1892">
            <v>9.6999999999999993</v>
          </cell>
        </row>
        <row r="1893">
          <cell r="C1893">
            <v>1.17638888888894</v>
          </cell>
          <cell r="G1893">
            <v>18</v>
          </cell>
        </row>
        <row r="1894">
          <cell r="C1894">
            <v>1.1770833333333901</v>
          </cell>
          <cell r="G1894">
            <v>18</v>
          </cell>
        </row>
        <row r="1895">
          <cell r="C1895">
            <v>1.17777777777783</v>
          </cell>
          <cell r="G1895">
            <v>18</v>
          </cell>
        </row>
        <row r="1896">
          <cell r="C1896">
            <v>1.1784722222222701</v>
          </cell>
          <cell r="G1896">
            <v>18</v>
          </cell>
        </row>
        <row r="1897">
          <cell r="C1897">
            <v>1.17916666666672</v>
          </cell>
          <cell r="G1897">
            <v>13.3</v>
          </cell>
        </row>
        <row r="1898">
          <cell r="C1898">
            <v>1.1798611111111601</v>
          </cell>
          <cell r="G1898">
            <v>13.3</v>
          </cell>
        </row>
        <row r="1899">
          <cell r="C1899">
            <v>1.18055555555561</v>
          </cell>
          <cell r="G1899">
            <v>13</v>
          </cell>
        </row>
        <row r="1900">
          <cell r="C1900">
            <v>1.1812500000000501</v>
          </cell>
          <cell r="G1900">
            <v>13</v>
          </cell>
        </row>
        <row r="1901">
          <cell r="C1901">
            <v>1.1819444444445</v>
          </cell>
          <cell r="G1901">
            <v>18.7</v>
          </cell>
        </row>
        <row r="1902">
          <cell r="C1902">
            <v>1.1826388888889401</v>
          </cell>
          <cell r="G1902">
            <v>18.7</v>
          </cell>
        </row>
        <row r="1903">
          <cell r="C1903">
            <v>1.18333333333339</v>
          </cell>
          <cell r="G1903">
            <v>16.899999999999999</v>
          </cell>
        </row>
        <row r="1904">
          <cell r="C1904">
            <v>1.1840277777778301</v>
          </cell>
          <cell r="G1904">
            <v>16.899999999999999</v>
          </cell>
        </row>
        <row r="1905">
          <cell r="C1905">
            <v>1.18472222222227</v>
          </cell>
          <cell r="G1905">
            <v>13.7</v>
          </cell>
        </row>
        <row r="1906">
          <cell r="C1906">
            <v>1.1854166666667201</v>
          </cell>
          <cell r="G1906">
            <v>13.7</v>
          </cell>
        </row>
        <row r="1907">
          <cell r="C1907">
            <v>1.18611111111116</v>
          </cell>
          <cell r="G1907">
            <v>20.5</v>
          </cell>
        </row>
        <row r="1908">
          <cell r="C1908">
            <v>1.1868055555556101</v>
          </cell>
          <cell r="G1908">
            <v>20.5</v>
          </cell>
        </row>
        <row r="1909">
          <cell r="C1909">
            <v>1.18750000000005</v>
          </cell>
          <cell r="G1909">
            <v>20.2</v>
          </cell>
        </row>
        <row r="1910">
          <cell r="C1910">
            <v>1.1881944444445001</v>
          </cell>
          <cell r="G1910">
            <v>20.2</v>
          </cell>
        </row>
        <row r="1911">
          <cell r="C1911">
            <v>1.18888888888894</v>
          </cell>
          <cell r="G1911">
            <v>12.6</v>
          </cell>
        </row>
        <row r="1912">
          <cell r="C1912">
            <v>1.1895833333333901</v>
          </cell>
          <cell r="G1912">
            <v>12.6</v>
          </cell>
        </row>
        <row r="1913">
          <cell r="C1913">
            <v>1.1902777777778299</v>
          </cell>
          <cell r="G1913">
            <v>13.3</v>
          </cell>
        </row>
        <row r="1914">
          <cell r="C1914">
            <v>1.1909722222222701</v>
          </cell>
          <cell r="G1914">
            <v>13.3</v>
          </cell>
        </row>
        <row r="1915">
          <cell r="C1915">
            <v>1.1916666666667199</v>
          </cell>
          <cell r="G1915">
            <v>17.600000000000001</v>
          </cell>
        </row>
        <row r="1916">
          <cell r="C1916">
            <v>1.1923611111111601</v>
          </cell>
          <cell r="G1916">
            <v>17.600000000000001</v>
          </cell>
        </row>
        <row r="1917">
          <cell r="C1917">
            <v>1.1930555555556099</v>
          </cell>
          <cell r="G1917">
            <v>18</v>
          </cell>
        </row>
        <row r="1918">
          <cell r="C1918">
            <v>1.19375000000005</v>
          </cell>
          <cell r="G1918">
            <v>18</v>
          </cell>
        </row>
        <row r="1919">
          <cell r="C1919">
            <v>1.1944444444444999</v>
          </cell>
          <cell r="G1919">
            <v>13.3</v>
          </cell>
        </row>
        <row r="1920">
          <cell r="C1920">
            <v>1.19513888888894</v>
          </cell>
          <cell r="G1920">
            <v>13.3</v>
          </cell>
        </row>
        <row r="1921">
          <cell r="C1921">
            <v>1.1958333333333899</v>
          </cell>
          <cell r="G1921">
            <v>18</v>
          </cell>
        </row>
        <row r="1922">
          <cell r="C1922">
            <v>1.19652777777783</v>
          </cell>
          <cell r="G1922">
            <v>18</v>
          </cell>
        </row>
        <row r="1923">
          <cell r="C1923">
            <v>1.1972222222222799</v>
          </cell>
          <cell r="G1923">
            <v>14</v>
          </cell>
        </row>
        <row r="1924">
          <cell r="C1924">
            <v>1.19791666666672</v>
          </cell>
          <cell r="G1924">
            <v>14</v>
          </cell>
        </row>
        <row r="1925">
          <cell r="C1925">
            <v>1.1986111111111599</v>
          </cell>
          <cell r="G1925">
            <v>18</v>
          </cell>
        </row>
        <row r="1926">
          <cell r="C1926">
            <v>1.19930555555561</v>
          </cell>
          <cell r="G1926">
            <v>18</v>
          </cell>
        </row>
        <row r="1927">
          <cell r="C1927">
            <v>1.2000000000000499</v>
          </cell>
          <cell r="G1927">
            <v>18.399999999999999</v>
          </cell>
        </row>
        <row r="1928">
          <cell r="C1928">
            <v>1.2006944444445</v>
          </cell>
          <cell r="G1928">
            <v>18.399999999999999</v>
          </cell>
        </row>
        <row r="1929">
          <cell r="C1929">
            <v>1.2013888888889399</v>
          </cell>
          <cell r="G1929">
            <v>15.1</v>
          </cell>
        </row>
        <row r="1930">
          <cell r="C1930">
            <v>1.20208333333339</v>
          </cell>
          <cell r="G1930">
            <v>15.1</v>
          </cell>
        </row>
        <row r="1931">
          <cell r="C1931">
            <v>1.2027777777778299</v>
          </cell>
          <cell r="G1931">
            <v>19.8</v>
          </cell>
        </row>
        <row r="1932">
          <cell r="C1932">
            <v>1.20347222222228</v>
          </cell>
          <cell r="G1932">
            <v>19.8</v>
          </cell>
        </row>
        <row r="1933">
          <cell r="C1933">
            <v>1.2041666666667199</v>
          </cell>
          <cell r="G1933">
            <v>20.9</v>
          </cell>
        </row>
        <row r="1934">
          <cell r="C1934">
            <v>1.20486111111116</v>
          </cell>
          <cell r="G1934">
            <v>20.9</v>
          </cell>
        </row>
        <row r="1935">
          <cell r="C1935">
            <v>1.2055555555556099</v>
          </cell>
          <cell r="G1935">
            <v>20.9</v>
          </cell>
        </row>
        <row r="1936">
          <cell r="C1936">
            <v>1.20625000000005</v>
          </cell>
          <cell r="G1936">
            <v>15.5</v>
          </cell>
        </row>
        <row r="1937">
          <cell r="C1937">
            <v>1.2069444444445001</v>
          </cell>
          <cell r="G1937">
            <v>15.5</v>
          </cell>
        </row>
        <row r="1938">
          <cell r="C1938">
            <v>1.20763888888894</v>
          </cell>
          <cell r="G1938">
            <v>18</v>
          </cell>
        </row>
        <row r="1939">
          <cell r="C1939">
            <v>1.2083333333333901</v>
          </cell>
          <cell r="G1939">
            <v>18</v>
          </cell>
        </row>
        <row r="1940">
          <cell r="C1940">
            <v>1.20902777777783</v>
          </cell>
          <cell r="G1940">
            <v>18</v>
          </cell>
        </row>
        <row r="1941">
          <cell r="C1941">
            <v>1.2097222222222801</v>
          </cell>
          <cell r="G1941">
            <v>14.8</v>
          </cell>
        </row>
        <row r="1942">
          <cell r="C1942">
            <v>1.21041666666672</v>
          </cell>
          <cell r="G1942">
            <v>14.8</v>
          </cell>
        </row>
        <row r="1943">
          <cell r="C1943">
            <v>1.2111111111111701</v>
          </cell>
          <cell r="G1943">
            <v>19.399999999999999</v>
          </cell>
        </row>
        <row r="1944">
          <cell r="C1944">
            <v>1.21180555555561</v>
          </cell>
          <cell r="G1944">
            <v>19.399999999999999</v>
          </cell>
        </row>
        <row r="1945">
          <cell r="C1945">
            <v>1.2125000000000501</v>
          </cell>
          <cell r="G1945">
            <v>25.2</v>
          </cell>
        </row>
        <row r="1946">
          <cell r="C1946">
            <v>1.2131944444445</v>
          </cell>
          <cell r="G1946">
            <v>25.2</v>
          </cell>
        </row>
        <row r="1947">
          <cell r="C1947">
            <v>1.2138888888889401</v>
          </cell>
          <cell r="G1947">
            <v>25.9</v>
          </cell>
        </row>
        <row r="1948">
          <cell r="C1948">
            <v>1.21458333333339</v>
          </cell>
          <cell r="G1948">
            <v>25.9</v>
          </cell>
        </row>
        <row r="1949">
          <cell r="C1949">
            <v>1.2152777777778301</v>
          </cell>
          <cell r="G1949">
            <v>18</v>
          </cell>
        </row>
        <row r="1950">
          <cell r="C1950">
            <v>1.21597222222228</v>
          </cell>
          <cell r="G1950">
            <v>18</v>
          </cell>
        </row>
        <row r="1951">
          <cell r="C1951">
            <v>1.2166666666667201</v>
          </cell>
          <cell r="G1951">
            <v>28.1</v>
          </cell>
        </row>
        <row r="1952">
          <cell r="C1952">
            <v>1.21736111111117</v>
          </cell>
          <cell r="G1952">
            <v>28.1</v>
          </cell>
        </row>
        <row r="1953">
          <cell r="C1953">
            <v>1.2180555555556101</v>
          </cell>
          <cell r="G1953">
            <v>14.8</v>
          </cell>
        </row>
        <row r="1954">
          <cell r="C1954">
            <v>1.21875000000005</v>
          </cell>
          <cell r="G1954">
            <v>14.8</v>
          </cell>
        </row>
        <row r="1955">
          <cell r="C1955">
            <v>1.2194444444445001</v>
          </cell>
          <cell r="G1955">
            <v>17.3</v>
          </cell>
        </row>
        <row r="1956">
          <cell r="C1956">
            <v>1.22013888888894</v>
          </cell>
          <cell r="G1956">
            <v>17.3</v>
          </cell>
        </row>
        <row r="1957">
          <cell r="C1957">
            <v>1.2208333333333901</v>
          </cell>
          <cell r="G1957">
            <v>17.3</v>
          </cell>
        </row>
        <row r="1958">
          <cell r="C1958">
            <v>1.2215277777778299</v>
          </cell>
          <cell r="G1958">
            <v>17.3</v>
          </cell>
        </row>
        <row r="1959">
          <cell r="C1959">
            <v>1.2222222222222801</v>
          </cell>
          <cell r="G1959">
            <v>15.5</v>
          </cell>
        </row>
        <row r="1960">
          <cell r="C1960">
            <v>1.2229166666667199</v>
          </cell>
          <cell r="G1960">
            <v>15.5</v>
          </cell>
        </row>
        <row r="1961">
          <cell r="C1961">
            <v>1.22361111111117</v>
          </cell>
          <cell r="G1961">
            <v>27</v>
          </cell>
        </row>
        <row r="1962">
          <cell r="C1962">
            <v>1.2243055555556099</v>
          </cell>
          <cell r="G1962">
            <v>27</v>
          </cell>
        </row>
        <row r="1963">
          <cell r="C1963">
            <v>1.22500000000006</v>
          </cell>
          <cell r="G1963">
            <v>19.100000000000001</v>
          </cell>
        </row>
        <row r="1964">
          <cell r="C1964">
            <v>1.2256944444444999</v>
          </cell>
          <cell r="G1964">
            <v>19.100000000000001</v>
          </cell>
        </row>
        <row r="1965">
          <cell r="C1965">
            <v>1.22638888888894</v>
          </cell>
          <cell r="G1965">
            <v>28.1</v>
          </cell>
        </row>
        <row r="1966">
          <cell r="C1966">
            <v>1.2270833333333899</v>
          </cell>
          <cell r="G1966">
            <v>28.1</v>
          </cell>
        </row>
        <row r="1967">
          <cell r="C1967">
            <v>1.22777777777783</v>
          </cell>
          <cell r="G1967">
            <v>21.6</v>
          </cell>
        </row>
        <row r="1968">
          <cell r="C1968">
            <v>1.2284722222222799</v>
          </cell>
          <cell r="G1968">
            <v>21.6</v>
          </cell>
        </row>
        <row r="1969">
          <cell r="C1969">
            <v>1.22916666666672</v>
          </cell>
          <cell r="G1969">
            <v>15.8</v>
          </cell>
        </row>
        <row r="1970">
          <cell r="C1970">
            <v>1.2298611111111699</v>
          </cell>
          <cell r="G1970">
            <v>15.8</v>
          </cell>
        </row>
        <row r="1971">
          <cell r="C1971">
            <v>1.23055555555561</v>
          </cell>
          <cell r="G1971">
            <v>18</v>
          </cell>
        </row>
        <row r="1972">
          <cell r="C1972">
            <v>1.2312500000000599</v>
          </cell>
          <cell r="G1972">
            <v>25.9</v>
          </cell>
        </row>
        <row r="1973">
          <cell r="C1973">
            <v>1.2319444444445</v>
          </cell>
          <cell r="G1973">
            <v>25.9</v>
          </cell>
        </row>
        <row r="1974">
          <cell r="C1974">
            <v>1.2326388888889399</v>
          </cell>
          <cell r="G1974">
            <v>16.600000000000001</v>
          </cell>
        </row>
        <row r="1975">
          <cell r="C1975">
            <v>1.23333333333339</v>
          </cell>
          <cell r="G1975">
            <v>16.600000000000001</v>
          </cell>
        </row>
        <row r="1976">
          <cell r="C1976">
            <v>1.2340277777778299</v>
          </cell>
          <cell r="G1976">
            <v>27.4</v>
          </cell>
        </row>
        <row r="1977">
          <cell r="C1977">
            <v>1.23472222222228</v>
          </cell>
          <cell r="G1977">
            <v>27.4</v>
          </cell>
        </row>
        <row r="1978">
          <cell r="C1978">
            <v>1.2354166666667199</v>
          </cell>
          <cell r="G1978">
            <v>28.8</v>
          </cell>
        </row>
        <row r="1979">
          <cell r="C1979">
            <v>1.23611111111117</v>
          </cell>
          <cell r="G1979">
            <v>28.8</v>
          </cell>
        </row>
        <row r="1980">
          <cell r="C1980">
            <v>1.2368055555556099</v>
          </cell>
          <cell r="G1980">
            <v>27.4</v>
          </cell>
        </row>
        <row r="1981">
          <cell r="C1981">
            <v>1.23750000000006</v>
          </cell>
          <cell r="G1981">
            <v>27.4</v>
          </cell>
        </row>
        <row r="1982">
          <cell r="C1982">
            <v>1.2381944444445001</v>
          </cell>
          <cell r="G1982">
            <v>21.2</v>
          </cell>
        </row>
        <row r="1983">
          <cell r="C1983">
            <v>1.23888888888895</v>
          </cell>
          <cell r="G1983">
            <v>21.2</v>
          </cell>
        </row>
        <row r="1984">
          <cell r="C1984">
            <v>1.2395833333333901</v>
          </cell>
          <cell r="G1984">
            <v>24.5</v>
          </cell>
        </row>
        <row r="1985">
          <cell r="C1985">
            <v>1.24027777777783</v>
          </cell>
          <cell r="G1985">
            <v>24.5</v>
          </cell>
        </row>
        <row r="1986">
          <cell r="C1986">
            <v>1.2409722222222801</v>
          </cell>
          <cell r="G1986">
            <v>22</v>
          </cell>
        </row>
        <row r="1987">
          <cell r="C1987">
            <v>1.24166666666672</v>
          </cell>
          <cell r="G1987">
            <v>22</v>
          </cell>
        </row>
        <row r="1988">
          <cell r="C1988">
            <v>1.2423611111111701</v>
          </cell>
          <cell r="G1988">
            <v>16.600000000000001</v>
          </cell>
        </row>
        <row r="1989">
          <cell r="C1989">
            <v>1.24305555555561</v>
          </cell>
          <cell r="G1989">
            <v>16.600000000000001</v>
          </cell>
        </row>
        <row r="1990">
          <cell r="C1990">
            <v>1.2437500000000601</v>
          </cell>
          <cell r="G1990">
            <v>15.5</v>
          </cell>
        </row>
        <row r="1991">
          <cell r="C1991">
            <v>1.2444444444445</v>
          </cell>
          <cell r="G1991">
            <v>15.5</v>
          </cell>
        </row>
        <row r="1992">
          <cell r="C1992">
            <v>1.2451388888889501</v>
          </cell>
          <cell r="G1992">
            <v>25.2</v>
          </cell>
        </row>
        <row r="1993">
          <cell r="C1993">
            <v>1.24583333333339</v>
          </cell>
          <cell r="G1993">
            <v>25.2</v>
          </cell>
        </row>
        <row r="1994">
          <cell r="C1994">
            <v>1.2465277777778301</v>
          </cell>
          <cell r="G1994">
            <v>18.399999999999999</v>
          </cell>
        </row>
        <row r="1995">
          <cell r="C1995">
            <v>1.24722222222228</v>
          </cell>
          <cell r="G1995">
            <v>18.399999999999999</v>
          </cell>
        </row>
        <row r="1996">
          <cell r="C1996">
            <v>1.2479166666667201</v>
          </cell>
          <cell r="G1996">
            <v>18.399999999999999</v>
          </cell>
        </row>
        <row r="1997">
          <cell r="C1997">
            <v>1.24861111111117</v>
          </cell>
          <cell r="G1997">
            <v>16.600000000000001</v>
          </cell>
        </row>
        <row r="1998">
          <cell r="C1998">
            <v>1.2493055555556101</v>
          </cell>
          <cell r="G1998">
            <v>16.600000000000001</v>
          </cell>
        </row>
        <row r="1999">
          <cell r="C1999">
            <v>1.25000000000006</v>
          </cell>
          <cell r="G1999">
            <v>20.9</v>
          </cell>
        </row>
        <row r="2000">
          <cell r="C2000">
            <v>1.2506944444445001</v>
          </cell>
          <cell r="G2000">
            <v>20.9</v>
          </cell>
        </row>
        <row r="2001">
          <cell r="C2001">
            <v>1.2513888888889499</v>
          </cell>
          <cell r="G2001">
            <v>22</v>
          </cell>
        </row>
        <row r="2002">
          <cell r="C2002">
            <v>1.2520833333333901</v>
          </cell>
          <cell r="G2002">
            <v>22</v>
          </cell>
        </row>
        <row r="2003">
          <cell r="C2003">
            <v>1.2527777777778399</v>
          </cell>
          <cell r="G2003">
            <v>22</v>
          </cell>
        </row>
        <row r="2004">
          <cell r="C2004">
            <v>1.2534722222222801</v>
          </cell>
          <cell r="G2004">
            <v>22</v>
          </cell>
        </row>
        <row r="2005">
          <cell r="C2005">
            <v>1.2541666666667199</v>
          </cell>
          <cell r="G2005">
            <v>18.7</v>
          </cell>
        </row>
        <row r="2006">
          <cell r="C2006">
            <v>1.25486111111117</v>
          </cell>
          <cell r="G2006">
            <v>18.7</v>
          </cell>
        </row>
        <row r="2007">
          <cell r="C2007">
            <v>1.2555555555556099</v>
          </cell>
          <cell r="G2007">
            <v>16.899999999999999</v>
          </cell>
        </row>
        <row r="2008">
          <cell r="C2008">
            <v>1.25625000000006</v>
          </cell>
          <cell r="G2008">
            <v>16.899999999999999</v>
          </cell>
        </row>
        <row r="2009">
          <cell r="C2009">
            <v>1.2569444444444999</v>
          </cell>
          <cell r="G2009">
            <v>31.3</v>
          </cell>
        </row>
        <row r="2010">
          <cell r="C2010">
            <v>1.25763888888895</v>
          </cell>
          <cell r="G2010">
            <v>31.3</v>
          </cell>
        </row>
        <row r="2011">
          <cell r="C2011">
            <v>1.2583333333333899</v>
          </cell>
          <cell r="G2011">
            <v>16.2</v>
          </cell>
        </row>
        <row r="2012">
          <cell r="C2012">
            <v>1.25902777777784</v>
          </cell>
          <cell r="G2012">
            <v>16.2</v>
          </cell>
        </row>
        <row r="2013">
          <cell r="C2013">
            <v>1.2597222222222799</v>
          </cell>
          <cell r="G2013">
            <v>17.3</v>
          </cell>
        </row>
        <row r="2014">
          <cell r="C2014">
            <v>1.26041666666672</v>
          </cell>
          <cell r="G2014">
            <v>17.3</v>
          </cell>
        </row>
        <row r="2015">
          <cell r="C2015">
            <v>1.2611111111111699</v>
          </cell>
          <cell r="G2015">
            <v>26.3</v>
          </cell>
        </row>
        <row r="2016">
          <cell r="C2016">
            <v>1.26180555555561</v>
          </cell>
          <cell r="G2016">
            <v>26.3</v>
          </cell>
        </row>
        <row r="2017">
          <cell r="C2017">
            <v>1.2625000000000599</v>
          </cell>
          <cell r="G2017">
            <v>24.1</v>
          </cell>
        </row>
        <row r="2018">
          <cell r="C2018">
            <v>1.2631944444445</v>
          </cell>
          <cell r="G2018">
            <v>24.1</v>
          </cell>
        </row>
        <row r="2019">
          <cell r="C2019">
            <v>1.2638888888889499</v>
          </cell>
          <cell r="G2019">
            <v>25.6</v>
          </cell>
        </row>
        <row r="2020">
          <cell r="C2020">
            <v>1.26458333333339</v>
          </cell>
          <cell r="G2020">
            <v>25.6</v>
          </cell>
        </row>
        <row r="2021">
          <cell r="C2021">
            <v>1.2652777777778399</v>
          </cell>
          <cell r="G2021">
            <v>21.2</v>
          </cell>
        </row>
        <row r="2022">
          <cell r="C2022">
            <v>1.26597222222228</v>
          </cell>
          <cell r="G2022">
            <v>21.2</v>
          </cell>
        </row>
        <row r="2023">
          <cell r="C2023">
            <v>1.2666666666667299</v>
          </cell>
          <cell r="G2023">
            <v>18</v>
          </cell>
        </row>
        <row r="2024">
          <cell r="C2024">
            <v>1.26736111111117</v>
          </cell>
          <cell r="G2024">
            <v>18</v>
          </cell>
        </row>
        <row r="2025">
          <cell r="C2025">
            <v>1.2680555555556099</v>
          </cell>
          <cell r="G2025">
            <v>18.7</v>
          </cell>
        </row>
        <row r="2026">
          <cell r="C2026">
            <v>1.26875000000006</v>
          </cell>
          <cell r="G2026">
            <v>29.2</v>
          </cell>
        </row>
        <row r="2027">
          <cell r="C2027">
            <v>1.2694444444445001</v>
          </cell>
          <cell r="G2027">
            <v>29.2</v>
          </cell>
        </row>
        <row r="2028">
          <cell r="C2028">
            <v>1.27013888888895</v>
          </cell>
          <cell r="G2028">
            <v>28.1</v>
          </cell>
        </row>
        <row r="2029">
          <cell r="C2029">
            <v>1.2708333333333901</v>
          </cell>
          <cell r="G2029">
            <v>28.1</v>
          </cell>
        </row>
        <row r="2030">
          <cell r="C2030">
            <v>1.27152777777784</v>
          </cell>
          <cell r="G2030">
            <v>25.6</v>
          </cell>
        </row>
        <row r="2031">
          <cell r="C2031">
            <v>1.2722222222222801</v>
          </cell>
          <cell r="G2031">
            <v>25.6</v>
          </cell>
        </row>
        <row r="2032">
          <cell r="C2032">
            <v>1.27291666666673</v>
          </cell>
          <cell r="G2032">
            <v>17.600000000000001</v>
          </cell>
        </row>
        <row r="2033">
          <cell r="C2033">
            <v>1.2736111111111701</v>
          </cell>
          <cell r="G2033">
            <v>17.600000000000001</v>
          </cell>
        </row>
        <row r="2034">
          <cell r="C2034">
            <v>1.27430555555561</v>
          </cell>
          <cell r="G2034">
            <v>26.6</v>
          </cell>
        </row>
        <row r="2035">
          <cell r="C2035">
            <v>1.2750000000000601</v>
          </cell>
          <cell r="G2035">
            <v>26.6</v>
          </cell>
        </row>
        <row r="2036">
          <cell r="C2036">
            <v>1.2756944444445</v>
          </cell>
          <cell r="G2036">
            <v>16.2</v>
          </cell>
        </row>
        <row r="2037">
          <cell r="C2037">
            <v>1.2763888888889501</v>
          </cell>
          <cell r="G2037">
            <v>16.2</v>
          </cell>
        </row>
        <row r="2038">
          <cell r="C2038">
            <v>1.27708333333339</v>
          </cell>
          <cell r="G2038">
            <v>14</v>
          </cell>
        </row>
        <row r="2039">
          <cell r="C2039">
            <v>1.2777777777778401</v>
          </cell>
          <cell r="G2039">
            <v>14</v>
          </cell>
        </row>
        <row r="2040">
          <cell r="C2040">
            <v>1.27847222222228</v>
          </cell>
          <cell r="G2040">
            <v>29.5</v>
          </cell>
        </row>
        <row r="2041">
          <cell r="C2041">
            <v>1.2791666666667301</v>
          </cell>
          <cell r="G2041">
            <v>29.5</v>
          </cell>
        </row>
        <row r="2042">
          <cell r="C2042">
            <v>1.27986111111117</v>
          </cell>
          <cell r="G2042">
            <v>21.6</v>
          </cell>
        </row>
        <row r="2043">
          <cell r="C2043">
            <v>1.2805555555556201</v>
          </cell>
          <cell r="G2043">
            <v>21.6</v>
          </cell>
        </row>
        <row r="2044">
          <cell r="C2044">
            <v>1.28125000000006</v>
          </cell>
          <cell r="G2044">
            <v>14</v>
          </cell>
        </row>
        <row r="2045">
          <cell r="C2045">
            <v>1.2819444444445001</v>
          </cell>
          <cell r="G2045">
            <v>14</v>
          </cell>
        </row>
        <row r="2046">
          <cell r="C2046">
            <v>1.2826388888889499</v>
          </cell>
          <cell r="G2046">
            <v>24.1</v>
          </cell>
        </row>
        <row r="2047">
          <cell r="C2047">
            <v>1.2833333333333901</v>
          </cell>
          <cell r="G2047">
            <v>24.1</v>
          </cell>
        </row>
        <row r="2048">
          <cell r="C2048">
            <v>1.2840277777778399</v>
          </cell>
          <cell r="G2048">
            <v>21.2</v>
          </cell>
        </row>
        <row r="2049">
          <cell r="C2049">
            <v>1.2847222222222801</v>
          </cell>
          <cell r="G2049">
            <v>21.2</v>
          </cell>
        </row>
        <row r="2050">
          <cell r="C2050">
            <v>1.2854166666667299</v>
          </cell>
          <cell r="G2050">
            <v>21.2</v>
          </cell>
        </row>
        <row r="2051">
          <cell r="C2051">
            <v>1.28611111111117</v>
          </cell>
          <cell r="G2051">
            <v>20.5</v>
          </cell>
        </row>
        <row r="2052">
          <cell r="C2052">
            <v>1.2868055555556199</v>
          </cell>
          <cell r="G2052">
            <v>20.5</v>
          </cell>
        </row>
        <row r="2053">
          <cell r="C2053">
            <v>1.28750000000006</v>
          </cell>
          <cell r="G2053">
            <v>19.100000000000001</v>
          </cell>
        </row>
        <row r="2054">
          <cell r="C2054">
            <v>1.2881944444444999</v>
          </cell>
          <cell r="G2054">
            <v>19.100000000000001</v>
          </cell>
        </row>
        <row r="2055">
          <cell r="C2055">
            <v>1.28888888888895</v>
          </cell>
          <cell r="G2055">
            <v>24.8</v>
          </cell>
        </row>
        <row r="2056">
          <cell r="C2056">
            <v>1.2895833333333899</v>
          </cell>
          <cell r="G2056">
            <v>24.8</v>
          </cell>
        </row>
        <row r="2057">
          <cell r="C2057">
            <v>1.29027777777784</v>
          </cell>
          <cell r="G2057">
            <v>15.1</v>
          </cell>
        </row>
        <row r="2058">
          <cell r="C2058">
            <v>1.2909722222222799</v>
          </cell>
          <cell r="G2058">
            <v>15.1</v>
          </cell>
        </row>
        <row r="2059">
          <cell r="C2059">
            <v>1.29166666666673</v>
          </cell>
          <cell r="G2059">
            <v>19.100000000000001</v>
          </cell>
        </row>
        <row r="2060">
          <cell r="C2060">
            <v>1.2923611111111699</v>
          </cell>
          <cell r="G2060">
            <v>19.100000000000001</v>
          </cell>
        </row>
        <row r="2061">
          <cell r="C2061">
            <v>1.29305555555562</v>
          </cell>
          <cell r="G2061">
            <v>29.2</v>
          </cell>
        </row>
        <row r="2062">
          <cell r="C2062">
            <v>1.2937500000000599</v>
          </cell>
          <cell r="G2062">
            <v>29.2</v>
          </cell>
        </row>
        <row r="2063">
          <cell r="C2063">
            <v>1.29444444444451</v>
          </cell>
          <cell r="G2063">
            <v>15.5</v>
          </cell>
        </row>
        <row r="2064">
          <cell r="C2064">
            <v>1.2951388888889499</v>
          </cell>
          <cell r="G2064">
            <v>15.5</v>
          </cell>
        </row>
        <row r="2065">
          <cell r="C2065">
            <v>1.29583333333339</v>
          </cell>
          <cell r="G2065">
            <v>12.6</v>
          </cell>
        </row>
        <row r="2066">
          <cell r="C2066">
            <v>1.2965277777778399</v>
          </cell>
          <cell r="G2066">
            <v>12.6</v>
          </cell>
        </row>
        <row r="2067">
          <cell r="C2067">
            <v>1.29722222222228</v>
          </cell>
          <cell r="G2067">
            <v>18.7</v>
          </cell>
        </row>
        <row r="2068">
          <cell r="C2068">
            <v>1.2979166666667299</v>
          </cell>
          <cell r="G2068">
            <v>18.7</v>
          </cell>
        </row>
        <row r="2069">
          <cell r="C2069">
            <v>1.29861111111117</v>
          </cell>
          <cell r="G2069">
            <v>19.399999999999999</v>
          </cell>
        </row>
        <row r="2070">
          <cell r="C2070">
            <v>1.2993055555556201</v>
          </cell>
          <cell r="G2070">
            <v>19.399999999999999</v>
          </cell>
        </row>
        <row r="2071">
          <cell r="C2071">
            <v>1.30000000000006</v>
          </cell>
          <cell r="G2071">
            <v>20.5</v>
          </cell>
        </row>
        <row r="2072">
          <cell r="C2072">
            <v>1.3006944444445101</v>
          </cell>
          <cell r="G2072">
            <v>20.5</v>
          </cell>
        </row>
        <row r="2073">
          <cell r="C2073">
            <v>1.30138888888895</v>
          </cell>
          <cell r="G2073">
            <v>18.399999999999999</v>
          </cell>
        </row>
        <row r="2074">
          <cell r="C2074">
            <v>1.3020833333333901</v>
          </cell>
          <cell r="G2074">
            <v>18.399999999999999</v>
          </cell>
        </row>
        <row r="2075">
          <cell r="C2075">
            <v>1.30277777777784</v>
          </cell>
          <cell r="G2075">
            <v>12.2</v>
          </cell>
        </row>
        <row r="2076">
          <cell r="C2076">
            <v>1.3034722222222801</v>
          </cell>
          <cell r="G2076">
            <v>12.2</v>
          </cell>
        </row>
        <row r="2077">
          <cell r="C2077">
            <v>1.30416666666673</v>
          </cell>
          <cell r="G2077">
            <v>15.1</v>
          </cell>
        </row>
        <row r="2078">
          <cell r="C2078">
            <v>1.3048611111111701</v>
          </cell>
          <cell r="G2078">
            <v>19.100000000000001</v>
          </cell>
        </row>
        <row r="2079">
          <cell r="C2079">
            <v>1.30555555555562</v>
          </cell>
          <cell r="G2079">
            <v>19.100000000000001</v>
          </cell>
        </row>
        <row r="2080">
          <cell r="C2080">
            <v>1.3062500000000601</v>
          </cell>
          <cell r="G2080">
            <v>14.8</v>
          </cell>
        </row>
        <row r="2081">
          <cell r="C2081">
            <v>1.30694444444451</v>
          </cell>
          <cell r="G2081">
            <v>14.8</v>
          </cell>
        </row>
        <row r="2082">
          <cell r="C2082">
            <v>1.3076388888889501</v>
          </cell>
          <cell r="G2082">
            <v>11.5</v>
          </cell>
        </row>
        <row r="2083">
          <cell r="C2083">
            <v>1.3083333333334</v>
          </cell>
          <cell r="G2083">
            <v>11.5</v>
          </cell>
        </row>
        <row r="2084">
          <cell r="C2084">
            <v>1.3090277777778401</v>
          </cell>
          <cell r="G2084">
            <v>14</v>
          </cell>
        </row>
        <row r="2085">
          <cell r="C2085">
            <v>1.30972222222228</v>
          </cell>
          <cell r="G2085">
            <v>14</v>
          </cell>
        </row>
        <row r="2086">
          <cell r="C2086">
            <v>1.3104166666667301</v>
          </cell>
          <cell r="G2086">
            <v>13</v>
          </cell>
        </row>
        <row r="2087">
          <cell r="C2087">
            <v>1.31111111111117</v>
          </cell>
          <cell r="G2087">
            <v>13</v>
          </cell>
        </row>
        <row r="2088">
          <cell r="C2088">
            <v>1.3118055555556201</v>
          </cell>
          <cell r="G2088">
            <v>14</v>
          </cell>
        </row>
        <row r="2089">
          <cell r="C2089">
            <v>1.31250000000006</v>
          </cell>
          <cell r="G2089">
            <v>14</v>
          </cell>
        </row>
        <row r="2090">
          <cell r="C2090">
            <v>1.3131944444445101</v>
          </cell>
          <cell r="G2090">
            <v>21.6</v>
          </cell>
        </row>
        <row r="2091">
          <cell r="C2091">
            <v>1.3138888888889499</v>
          </cell>
          <cell r="G2091">
            <v>21.6</v>
          </cell>
        </row>
        <row r="2092">
          <cell r="C2092">
            <v>1.3145833333334001</v>
          </cell>
          <cell r="G2092">
            <v>9.6999999999999993</v>
          </cell>
        </row>
        <row r="2093">
          <cell r="C2093">
            <v>1.3152777777778399</v>
          </cell>
          <cell r="G2093">
            <v>9.6999999999999993</v>
          </cell>
        </row>
        <row r="2094">
          <cell r="C2094">
            <v>1.3159722222222801</v>
          </cell>
          <cell r="G2094">
            <v>17.600000000000001</v>
          </cell>
        </row>
        <row r="2095">
          <cell r="C2095">
            <v>1.3166666666667299</v>
          </cell>
          <cell r="G2095">
            <v>17.600000000000001</v>
          </cell>
        </row>
        <row r="2096">
          <cell r="C2096">
            <v>1.31736111111117</v>
          </cell>
          <cell r="G2096">
            <v>22</v>
          </cell>
        </row>
        <row r="2097">
          <cell r="C2097">
            <v>1.3180555555556199</v>
          </cell>
          <cell r="G2097">
            <v>22</v>
          </cell>
        </row>
        <row r="2098">
          <cell r="C2098">
            <v>1.31875000000006</v>
          </cell>
          <cell r="G2098">
            <v>16.2</v>
          </cell>
        </row>
        <row r="2099">
          <cell r="C2099">
            <v>1.3194444444445099</v>
          </cell>
          <cell r="G2099">
            <v>16.2</v>
          </cell>
        </row>
        <row r="2100">
          <cell r="C2100">
            <v>1.32013888888895</v>
          </cell>
          <cell r="G2100">
            <v>10.8</v>
          </cell>
        </row>
        <row r="2101">
          <cell r="C2101">
            <v>1.3208333333333999</v>
          </cell>
          <cell r="G2101">
            <v>10.8</v>
          </cell>
        </row>
        <row r="2102">
          <cell r="C2102">
            <v>1.32152777777784</v>
          </cell>
          <cell r="G2102">
            <v>17.3</v>
          </cell>
        </row>
        <row r="2103">
          <cell r="C2103">
            <v>1.3222222222222899</v>
          </cell>
          <cell r="G2103">
            <v>17.3</v>
          </cell>
        </row>
        <row r="2104">
          <cell r="C2104">
            <v>1.32291666666673</v>
          </cell>
          <cell r="G2104">
            <v>17.3</v>
          </cell>
        </row>
        <row r="2105">
          <cell r="C2105">
            <v>1.3236111111111699</v>
          </cell>
          <cell r="G2105">
            <v>11.5</v>
          </cell>
        </row>
        <row r="2106">
          <cell r="C2106">
            <v>1.32430555555562</v>
          </cell>
          <cell r="G2106">
            <v>11.5</v>
          </cell>
        </row>
        <row r="2107">
          <cell r="C2107">
            <v>1.3250000000000599</v>
          </cell>
          <cell r="G2107">
            <v>16.899999999999999</v>
          </cell>
        </row>
        <row r="2108">
          <cell r="C2108">
            <v>1.32569444444451</v>
          </cell>
          <cell r="G2108">
            <v>16.899999999999999</v>
          </cell>
        </row>
        <row r="2109">
          <cell r="C2109">
            <v>1.3263888888889499</v>
          </cell>
          <cell r="G2109">
            <v>19.399999999999999</v>
          </cell>
        </row>
        <row r="2110">
          <cell r="C2110">
            <v>1.3270833333334</v>
          </cell>
          <cell r="G2110">
            <v>19.399999999999999</v>
          </cell>
        </row>
        <row r="2111">
          <cell r="C2111">
            <v>1.3277777777778399</v>
          </cell>
          <cell r="G2111">
            <v>17.600000000000001</v>
          </cell>
        </row>
        <row r="2112">
          <cell r="C2112">
            <v>1.32847222222229</v>
          </cell>
          <cell r="G2112">
            <v>17.600000000000001</v>
          </cell>
        </row>
        <row r="2113">
          <cell r="C2113">
            <v>1.3291666666667299</v>
          </cell>
          <cell r="G2113">
            <v>13.3</v>
          </cell>
        </row>
        <row r="2114">
          <cell r="C2114">
            <v>1.32986111111117</v>
          </cell>
          <cell r="G2114">
            <v>13.3</v>
          </cell>
        </row>
        <row r="2115">
          <cell r="C2115">
            <v>1.3305555555556201</v>
          </cell>
          <cell r="G2115">
            <v>10.4</v>
          </cell>
        </row>
        <row r="2116">
          <cell r="C2116">
            <v>1.33125000000006</v>
          </cell>
          <cell r="G2116">
            <v>10.4</v>
          </cell>
        </row>
        <row r="2117">
          <cell r="C2117">
            <v>1.3319444444445101</v>
          </cell>
          <cell r="G2117">
            <v>17.600000000000001</v>
          </cell>
        </row>
        <row r="2118">
          <cell r="C2118">
            <v>1.33263888888895</v>
          </cell>
          <cell r="G2118">
            <v>17.600000000000001</v>
          </cell>
        </row>
        <row r="2119">
          <cell r="C2119">
            <v>1.3333333333334001</v>
          </cell>
          <cell r="G2119">
            <v>13.3</v>
          </cell>
        </row>
        <row r="2120">
          <cell r="C2120">
            <v>1.33402777777784</v>
          </cell>
          <cell r="G2120">
            <v>13.3</v>
          </cell>
        </row>
        <row r="2121">
          <cell r="C2121">
            <v>1.3347222222222901</v>
          </cell>
          <cell r="G2121">
            <v>16.2</v>
          </cell>
        </row>
        <row r="2122">
          <cell r="C2122">
            <v>1.33541666666673</v>
          </cell>
          <cell r="G2122">
            <v>16.2</v>
          </cell>
        </row>
        <row r="2123">
          <cell r="C2123">
            <v>1.3361111111111801</v>
          </cell>
          <cell r="G2123">
            <v>14.8</v>
          </cell>
        </row>
        <row r="2124">
          <cell r="C2124">
            <v>1.33680555555562</v>
          </cell>
          <cell r="G2124">
            <v>14.8</v>
          </cell>
        </row>
        <row r="2125">
          <cell r="C2125">
            <v>1.3375000000000601</v>
          </cell>
          <cell r="G2125">
            <v>14</v>
          </cell>
        </row>
        <row r="2126">
          <cell r="C2126">
            <v>1.33819444444451</v>
          </cell>
          <cell r="G2126">
            <v>14</v>
          </cell>
        </row>
        <row r="2127">
          <cell r="C2127">
            <v>1.3388888888889501</v>
          </cell>
          <cell r="G2127">
            <v>10.8</v>
          </cell>
        </row>
        <row r="2128">
          <cell r="C2128">
            <v>1.3395833333334</v>
          </cell>
          <cell r="G2128">
            <v>10.8</v>
          </cell>
        </row>
        <row r="2129">
          <cell r="C2129">
            <v>1.3402777777778401</v>
          </cell>
          <cell r="G2129">
            <v>13.3</v>
          </cell>
        </row>
        <row r="2130">
          <cell r="C2130">
            <v>1.34097222222229</v>
          </cell>
          <cell r="G2130">
            <v>13.3</v>
          </cell>
        </row>
        <row r="2131">
          <cell r="C2131">
            <v>1.3416666666667301</v>
          </cell>
          <cell r="G2131">
            <v>17.3</v>
          </cell>
        </row>
        <row r="2132">
          <cell r="C2132">
            <v>1.3423611111111799</v>
          </cell>
          <cell r="G2132">
            <v>17.3</v>
          </cell>
        </row>
        <row r="2133">
          <cell r="C2133">
            <v>1.3430555555556201</v>
          </cell>
          <cell r="G2133">
            <v>15.1</v>
          </cell>
        </row>
        <row r="2134">
          <cell r="C2134">
            <v>1.34375000000006</v>
          </cell>
          <cell r="G2134">
            <v>15.1</v>
          </cell>
        </row>
        <row r="2135">
          <cell r="C2135">
            <v>1.3444444444445101</v>
          </cell>
          <cell r="G2135">
            <v>14.8</v>
          </cell>
        </row>
        <row r="2136">
          <cell r="C2136">
            <v>1.3451388888889499</v>
          </cell>
          <cell r="G2136">
            <v>15.1</v>
          </cell>
        </row>
        <row r="2137">
          <cell r="C2137">
            <v>1.3458333333334001</v>
          </cell>
          <cell r="G2137">
            <v>15.1</v>
          </cell>
        </row>
        <row r="2138">
          <cell r="C2138">
            <v>1.3465277777778399</v>
          </cell>
          <cell r="G2138">
            <v>16.2</v>
          </cell>
        </row>
        <row r="2139">
          <cell r="C2139">
            <v>1.34722222222229</v>
          </cell>
          <cell r="G2139">
            <v>16.2</v>
          </cell>
        </row>
        <row r="2140">
          <cell r="C2140">
            <v>1.3479166666667299</v>
          </cell>
          <cell r="G2140">
            <v>16.600000000000001</v>
          </cell>
        </row>
        <row r="2141">
          <cell r="C2141">
            <v>1.34861111111118</v>
          </cell>
          <cell r="G2141">
            <v>16.600000000000001</v>
          </cell>
        </row>
        <row r="2142">
          <cell r="C2142">
            <v>1.3493055555556199</v>
          </cell>
          <cell r="G2142">
            <v>17.3</v>
          </cell>
        </row>
        <row r="2143">
          <cell r="C2143">
            <v>1.35000000000006</v>
          </cell>
          <cell r="G2143">
            <v>17.3</v>
          </cell>
        </row>
        <row r="2144">
          <cell r="C2144">
            <v>1.3506944444445099</v>
          </cell>
          <cell r="G2144">
            <v>10.1</v>
          </cell>
        </row>
        <row r="2145">
          <cell r="C2145">
            <v>1.35138888888895</v>
          </cell>
          <cell r="G2145">
            <v>10.1</v>
          </cell>
        </row>
        <row r="2146">
          <cell r="C2146">
            <v>1.3520833333333999</v>
          </cell>
          <cell r="G2146">
            <v>22.7</v>
          </cell>
        </row>
        <row r="2147">
          <cell r="C2147">
            <v>1.35277777777784</v>
          </cell>
          <cell r="G2147">
            <v>22.7</v>
          </cell>
        </row>
        <row r="2148">
          <cell r="C2148">
            <v>1.3534722222222899</v>
          </cell>
          <cell r="G2148">
            <v>16.2</v>
          </cell>
        </row>
        <row r="2149">
          <cell r="C2149">
            <v>1.35416666666673</v>
          </cell>
          <cell r="G2149">
            <v>16.2</v>
          </cell>
        </row>
        <row r="2150">
          <cell r="C2150">
            <v>1.3548611111111799</v>
          </cell>
          <cell r="G2150">
            <v>23.4</v>
          </cell>
        </row>
        <row r="2151">
          <cell r="C2151">
            <v>1.35555555555562</v>
          </cell>
          <cell r="G2151">
            <v>23.4</v>
          </cell>
        </row>
        <row r="2152">
          <cell r="C2152">
            <v>1.3562500000000699</v>
          </cell>
          <cell r="G2152">
            <v>27.7</v>
          </cell>
        </row>
        <row r="2153">
          <cell r="C2153">
            <v>1.35694444444451</v>
          </cell>
          <cell r="G2153">
            <v>27.7</v>
          </cell>
        </row>
        <row r="2154">
          <cell r="C2154">
            <v>1.3576388888889499</v>
          </cell>
          <cell r="G2154">
            <v>23.4</v>
          </cell>
        </row>
        <row r="2155">
          <cell r="C2155">
            <v>1.3583333333334</v>
          </cell>
          <cell r="G2155">
            <v>23.4</v>
          </cell>
        </row>
        <row r="2156">
          <cell r="C2156">
            <v>1.3590277777778399</v>
          </cell>
          <cell r="G2156">
            <v>24.8</v>
          </cell>
        </row>
        <row r="2157">
          <cell r="C2157">
            <v>1.35972222222229</v>
          </cell>
          <cell r="G2157">
            <v>24.8</v>
          </cell>
        </row>
        <row r="2158">
          <cell r="C2158">
            <v>1.3604166666667299</v>
          </cell>
          <cell r="G2158">
            <v>19.399999999999999</v>
          </cell>
        </row>
        <row r="2159">
          <cell r="C2159">
            <v>1.36111111111118</v>
          </cell>
          <cell r="G2159">
            <v>19.399999999999999</v>
          </cell>
        </row>
        <row r="2160">
          <cell r="C2160">
            <v>1.3618055555556201</v>
          </cell>
          <cell r="G2160">
            <v>19.399999999999999</v>
          </cell>
        </row>
        <row r="2161">
          <cell r="C2161">
            <v>1.36250000000007</v>
          </cell>
          <cell r="G2161">
            <v>14</v>
          </cell>
        </row>
        <row r="2162">
          <cell r="C2162">
            <v>1.3631944444445101</v>
          </cell>
          <cell r="G2162">
            <v>14</v>
          </cell>
        </row>
        <row r="2163">
          <cell r="C2163">
            <v>1.36388888888895</v>
          </cell>
          <cell r="G2163">
            <v>14.8</v>
          </cell>
        </row>
        <row r="2164">
          <cell r="C2164">
            <v>1.3645833333334001</v>
          </cell>
          <cell r="G2164">
            <v>14.8</v>
          </cell>
        </row>
        <row r="2165">
          <cell r="C2165">
            <v>1.36527777777784</v>
          </cell>
          <cell r="G2165">
            <v>18.7</v>
          </cell>
        </row>
        <row r="2166">
          <cell r="C2166">
            <v>1.3659722222222901</v>
          </cell>
          <cell r="G2166">
            <v>18.7</v>
          </cell>
        </row>
        <row r="2167">
          <cell r="C2167">
            <v>1.36666666666673</v>
          </cell>
          <cell r="G2167">
            <v>24.5</v>
          </cell>
        </row>
        <row r="2168">
          <cell r="C2168">
            <v>1.3673611111111801</v>
          </cell>
          <cell r="G2168">
            <v>24.5</v>
          </cell>
        </row>
        <row r="2169">
          <cell r="C2169">
            <v>1.36805555555562</v>
          </cell>
          <cell r="G2169">
            <v>19.100000000000001</v>
          </cell>
        </row>
        <row r="2170">
          <cell r="C2170">
            <v>1.3687500000000701</v>
          </cell>
          <cell r="G2170">
            <v>19.100000000000001</v>
          </cell>
        </row>
        <row r="2171">
          <cell r="C2171">
            <v>1.36944444444451</v>
          </cell>
          <cell r="G2171">
            <v>27</v>
          </cell>
        </row>
        <row r="2172">
          <cell r="C2172">
            <v>1.3701388888889601</v>
          </cell>
          <cell r="G2172">
            <v>27</v>
          </cell>
        </row>
        <row r="2173">
          <cell r="C2173">
            <v>1.3708333333334</v>
          </cell>
          <cell r="G2173">
            <v>29.9</v>
          </cell>
        </row>
        <row r="2174">
          <cell r="C2174">
            <v>1.3715277777778401</v>
          </cell>
          <cell r="G2174">
            <v>29.9</v>
          </cell>
        </row>
        <row r="2175">
          <cell r="C2175">
            <v>1.37222222222229</v>
          </cell>
          <cell r="G2175">
            <v>35.299999999999997</v>
          </cell>
        </row>
        <row r="2176">
          <cell r="C2176">
            <v>1.3729166666667301</v>
          </cell>
          <cell r="G2176">
            <v>35.299999999999997</v>
          </cell>
        </row>
        <row r="2177">
          <cell r="C2177">
            <v>1.3736111111111799</v>
          </cell>
          <cell r="G2177">
            <v>39.6</v>
          </cell>
        </row>
        <row r="2178">
          <cell r="C2178">
            <v>1.3743055555556201</v>
          </cell>
          <cell r="G2178">
            <v>39.6</v>
          </cell>
        </row>
        <row r="2179">
          <cell r="C2179">
            <v>1.3750000000000699</v>
          </cell>
          <cell r="G2179">
            <v>23</v>
          </cell>
        </row>
        <row r="2180">
          <cell r="C2180">
            <v>1.3756944444445101</v>
          </cell>
          <cell r="G2180">
            <v>23</v>
          </cell>
        </row>
        <row r="2181">
          <cell r="C2181">
            <v>1.3763888888889599</v>
          </cell>
          <cell r="G2181">
            <v>23.4</v>
          </cell>
        </row>
        <row r="2182">
          <cell r="C2182">
            <v>1.3770833333334001</v>
          </cell>
          <cell r="G2182">
            <v>23.4</v>
          </cell>
        </row>
        <row r="2183">
          <cell r="C2183">
            <v>1.3777777777778399</v>
          </cell>
          <cell r="G2183">
            <v>23</v>
          </cell>
        </row>
        <row r="2184">
          <cell r="C2184">
            <v>1.37847222222229</v>
          </cell>
          <cell r="G2184">
            <v>23</v>
          </cell>
        </row>
        <row r="2185">
          <cell r="C2185">
            <v>1.3791666666667299</v>
          </cell>
          <cell r="G2185">
            <v>25.2</v>
          </cell>
        </row>
        <row r="2186">
          <cell r="C2186">
            <v>1.37986111111118</v>
          </cell>
          <cell r="G2186">
            <v>25.2</v>
          </cell>
        </row>
        <row r="2187">
          <cell r="C2187">
            <v>1.3805555555556199</v>
          </cell>
          <cell r="G2187">
            <v>15.1</v>
          </cell>
        </row>
        <row r="2188">
          <cell r="C2188">
            <v>1.38125000000007</v>
          </cell>
          <cell r="G2188">
            <v>11.9</v>
          </cell>
        </row>
        <row r="2189">
          <cell r="C2189">
            <v>1.3819444444445099</v>
          </cell>
          <cell r="G2189">
            <v>11.9</v>
          </cell>
        </row>
        <row r="2190">
          <cell r="C2190">
            <v>1.38263888888896</v>
          </cell>
          <cell r="G2190">
            <v>22.7</v>
          </cell>
        </row>
        <row r="2191">
          <cell r="C2191">
            <v>1.3833333333333999</v>
          </cell>
          <cell r="G2191">
            <v>22.7</v>
          </cell>
        </row>
        <row r="2192">
          <cell r="C2192">
            <v>1.38402777777785</v>
          </cell>
          <cell r="G2192">
            <v>20.5</v>
          </cell>
        </row>
        <row r="2193">
          <cell r="C2193">
            <v>1.3847222222222899</v>
          </cell>
          <cell r="G2193">
            <v>20.5</v>
          </cell>
        </row>
        <row r="2194">
          <cell r="C2194">
            <v>1.38541666666673</v>
          </cell>
          <cell r="G2194">
            <v>18</v>
          </cell>
        </row>
        <row r="2195">
          <cell r="C2195">
            <v>1.3861111111111799</v>
          </cell>
          <cell r="G2195">
            <v>18</v>
          </cell>
        </row>
        <row r="2196">
          <cell r="C2196">
            <v>1.38680555555562</v>
          </cell>
          <cell r="G2196">
            <v>24.5</v>
          </cell>
        </row>
        <row r="2197">
          <cell r="C2197">
            <v>1.3875000000000699</v>
          </cell>
          <cell r="G2197">
            <v>24.5</v>
          </cell>
        </row>
        <row r="2198">
          <cell r="C2198">
            <v>1.38819444444451</v>
          </cell>
          <cell r="G2198">
            <v>16.600000000000001</v>
          </cell>
        </row>
        <row r="2199">
          <cell r="C2199">
            <v>1.3888888888889599</v>
          </cell>
          <cell r="G2199">
            <v>16.600000000000001</v>
          </cell>
        </row>
        <row r="2200">
          <cell r="C2200">
            <v>1.3895833333334</v>
          </cell>
          <cell r="G2200">
            <v>20.5</v>
          </cell>
        </row>
        <row r="2201">
          <cell r="C2201">
            <v>1.3902777777778501</v>
          </cell>
          <cell r="G2201">
            <v>20.5</v>
          </cell>
        </row>
        <row r="2202">
          <cell r="C2202">
            <v>1.39097222222229</v>
          </cell>
          <cell r="G2202">
            <v>20.2</v>
          </cell>
        </row>
        <row r="2203">
          <cell r="C2203">
            <v>1.3916666666667299</v>
          </cell>
          <cell r="G2203">
            <v>20.2</v>
          </cell>
        </row>
        <row r="2204">
          <cell r="C2204">
            <v>1.39236111111118</v>
          </cell>
          <cell r="G2204">
            <v>11.5</v>
          </cell>
        </row>
        <row r="2205">
          <cell r="C2205">
            <v>1.3930555555556201</v>
          </cell>
          <cell r="G2205">
            <v>11.5</v>
          </cell>
        </row>
        <row r="2206">
          <cell r="C2206">
            <v>1.39375000000007</v>
          </cell>
          <cell r="G2206">
            <v>12.2</v>
          </cell>
        </row>
        <row r="2207">
          <cell r="C2207">
            <v>1.3944444444445101</v>
          </cell>
          <cell r="G2207">
            <v>12.2</v>
          </cell>
        </row>
        <row r="2208">
          <cell r="C2208">
            <v>1.39513888888896</v>
          </cell>
          <cell r="G2208">
            <v>12.2</v>
          </cell>
        </row>
        <row r="2209">
          <cell r="C2209">
            <v>1.3958333333334001</v>
          </cell>
          <cell r="G2209">
            <v>12.2</v>
          </cell>
        </row>
        <row r="2210">
          <cell r="C2210">
            <v>1.39652777777785</v>
          </cell>
          <cell r="G2210">
            <v>14</v>
          </cell>
        </row>
        <row r="2211">
          <cell r="C2211">
            <v>1.3972222222222901</v>
          </cell>
          <cell r="G2211">
            <v>14</v>
          </cell>
        </row>
        <row r="2212">
          <cell r="C2212">
            <v>1.39791666666674</v>
          </cell>
          <cell r="G2212">
            <v>5</v>
          </cell>
        </row>
        <row r="2213">
          <cell r="C2213">
            <v>1.3986111111111801</v>
          </cell>
          <cell r="G2213">
            <v>5</v>
          </cell>
        </row>
        <row r="2214">
          <cell r="C2214">
            <v>1.39930555555562</v>
          </cell>
          <cell r="G2214">
            <v>5</v>
          </cell>
        </row>
        <row r="2215">
          <cell r="C2215">
            <v>1.4000000000000701</v>
          </cell>
          <cell r="G2215">
            <v>14</v>
          </cell>
        </row>
        <row r="2216">
          <cell r="C2216">
            <v>1.40069444444451</v>
          </cell>
          <cell r="G2216">
            <v>14</v>
          </cell>
        </row>
        <row r="2217">
          <cell r="C2217">
            <v>1.4013888888889601</v>
          </cell>
          <cell r="G2217">
            <v>8.3000000000000007</v>
          </cell>
        </row>
        <row r="2218">
          <cell r="C2218">
            <v>1.4020833333334</v>
          </cell>
          <cell r="G2218">
            <v>8.3000000000000007</v>
          </cell>
        </row>
        <row r="2219">
          <cell r="C2219">
            <v>1.4027777777778501</v>
          </cell>
          <cell r="G2219">
            <v>4.7</v>
          </cell>
        </row>
        <row r="2220">
          <cell r="C2220">
            <v>1.40347222222229</v>
          </cell>
          <cell r="G2220">
            <v>4.7</v>
          </cell>
        </row>
        <row r="2221">
          <cell r="C2221">
            <v>1.4041666666667401</v>
          </cell>
          <cell r="G2221">
            <v>9.6999999999999993</v>
          </cell>
        </row>
        <row r="2222">
          <cell r="C2222">
            <v>1.4048611111111799</v>
          </cell>
          <cell r="G2222">
            <v>9.6999999999999993</v>
          </cell>
        </row>
        <row r="2223">
          <cell r="C2223">
            <v>1.4055555555556201</v>
          </cell>
          <cell r="G2223">
            <v>5.8</v>
          </cell>
        </row>
        <row r="2224">
          <cell r="C2224">
            <v>1.4062500000000699</v>
          </cell>
          <cell r="G2224">
            <v>5.8</v>
          </cell>
        </row>
        <row r="2225">
          <cell r="C2225">
            <v>1.4069444444445101</v>
          </cell>
          <cell r="G2225">
            <v>7.2</v>
          </cell>
        </row>
        <row r="2226">
          <cell r="C2226">
            <v>1.4076388888889599</v>
          </cell>
          <cell r="G2226">
            <v>7.2</v>
          </cell>
        </row>
        <row r="2227">
          <cell r="C2227">
            <v>1.4083333333334001</v>
          </cell>
          <cell r="G2227">
            <v>12.6</v>
          </cell>
        </row>
        <row r="2228">
          <cell r="C2228">
            <v>1.4090277777778499</v>
          </cell>
          <cell r="G2228">
            <v>12.6</v>
          </cell>
        </row>
        <row r="2229">
          <cell r="C2229">
            <v>1.40972222222229</v>
          </cell>
          <cell r="G2229">
            <v>31</v>
          </cell>
        </row>
        <row r="2230">
          <cell r="C2230">
            <v>1.4104166666667399</v>
          </cell>
          <cell r="G2230">
            <v>31</v>
          </cell>
        </row>
        <row r="2231">
          <cell r="C2231">
            <v>1.41111111111118</v>
          </cell>
          <cell r="G2231">
            <v>25.6</v>
          </cell>
        </row>
        <row r="2232">
          <cell r="C2232">
            <v>1.4118055555556299</v>
          </cell>
          <cell r="G2232">
            <v>25.6</v>
          </cell>
        </row>
        <row r="2233">
          <cell r="C2233">
            <v>1.41250000000007</v>
          </cell>
          <cell r="G2233">
            <v>33.799999999999997</v>
          </cell>
        </row>
        <row r="2234">
          <cell r="C2234">
            <v>1.4131944444445099</v>
          </cell>
          <cell r="G2234">
            <v>33.799999999999997</v>
          </cell>
        </row>
        <row r="2235">
          <cell r="C2235">
            <v>1.41388888888896</v>
          </cell>
          <cell r="G2235">
            <v>28.1</v>
          </cell>
        </row>
        <row r="2236">
          <cell r="C2236">
            <v>1.4145833333333999</v>
          </cell>
          <cell r="G2236">
            <v>28.1</v>
          </cell>
        </row>
        <row r="2237">
          <cell r="C2237">
            <v>1.41527777777785</v>
          </cell>
          <cell r="G2237">
            <v>23.4</v>
          </cell>
        </row>
        <row r="2238">
          <cell r="C2238">
            <v>1.4159722222222899</v>
          </cell>
          <cell r="G2238">
            <v>23.4</v>
          </cell>
        </row>
        <row r="2239">
          <cell r="C2239">
            <v>1.41666666666674</v>
          </cell>
          <cell r="G2239">
            <v>28.4</v>
          </cell>
        </row>
        <row r="2240">
          <cell r="C2240">
            <v>1.4173611111111799</v>
          </cell>
          <cell r="G2240">
            <v>28.4</v>
          </cell>
        </row>
        <row r="2241">
          <cell r="C2241">
            <v>1.41805555555563</v>
          </cell>
          <cell r="G2241">
            <v>29.5</v>
          </cell>
        </row>
        <row r="2242">
          <cell r="C2242">
            <v>1.4187500000000699</v>
          </cell>
          <cell r="G2242">
            <v>29.5</v>
          </cell>
        </row>
        <row r="2243">
          <cell r="C2243">
            <v>1.41944444444451</v>
          </cell>
          <cell r="G2243">
            <v>21.6</v>
          </cell>
        </row>
        <row r="2244">
          <cell r="C2244">
            <v>1.4201388888889599</v>
          </cell>
          <cell r="G2244">
            <v>22.7</v>
          </cell>
        </row>
        <row r="2245">
          <cell r="C2245">
            <v>1.4208333333334</v>
          </cell>
          <cell r="G2245">
            <v>22.7</v>
          </cell>
        </row>
        <row r="2246">
          <cell r="C2246">
            <v>1.4215277777778501</v>
          </cell>
          <cell r="G2246">
            <v>15.5</v>
          </cell>
        </row>
        <row r="2247">
          <cell r="C2247">
            <v>1.42222222222229</v>
          </cell>
          <cell r="G2247">
            <v>15.5</v>
          </cell>
        </row>
        <row r="2248">
          <cell r="C2248">
            <v>1.4229166666667401</v>
          </cell>
          <cell r="G2248">
            <v>41</v>
          </cell>
        </row>
        <row r="2249">
          <cell r="C2249">
            <v>1.42361111111118</v>
          </cell>
          <cell r="G2249">
            <v>41</v>
          </cell>
        </row>
        <row r="2250">
          <cell r="C2250">
            <v>1.4243055555556301</v>
          </cell>
          <cell r="G2250">
            <v>35.6</v>
          </cell>
        </row>
        <row r="2251">
          <cell r="C2251">
            <v>1.42500000000007</v>
          </cell>
          <cell r="G2251">
            <v>35.6</v>
          </cell>
        </row>
        <row r="2252">
          <cell r="C2252">
            <v>1.4256944444445201</v>
          </cell>
          <cell r="G2252">
            <v>32</v>
          </cell>
        </row>
        <row r="2253">
          <cell r="C2253">
            <v>1.42638888888896</v>
          </cell>
          <cell r="G2253">
            <v>32</v>
          </cell>
        </row>
        <row r="2254">
          <cell r="C2254">
            <v>1.4270833333334001</v>
          </cell>
          <cell r="G2254">
            <v>29.5</v>
          </cell>
        </row>
        <row r="2255">
          <cell r="C2255">
            <v>1.42777777777785</v>
          </cell>
          <cell r="G2255">
            <v>29.5</v>
          </cell>
        </row>
        <row r="2256">
          <cell r="C2256">
            <v>1.4284722222222901</v>
          </cell>
          <cell r="G2256">
            <v>32.799999999999997</v>
          </cell>
        </row>
        <row r="2257">
          <cell r="C2257">
            <v>1.42916666666674</v>
          </cell>
          <cell r="G2257">
            <v>32.799999999999997</v>
          </cell>
        </row>
        <row r="2258">
          <cell r="C2258">
            <v>1.4298611111111801</v>
          </cell>
          <cell r="G2258">
            <v>46.1</v>
          </cell>
        </row>
        <row r="2259">
          <cell r="C2259">
            <v>1.43055555555563</v>
          </cell>
          <cell r="G2259">
            <v>46.1</v>
          </cell>
        </row>
        <row r="2260">
          <cell r="C2260">
            <v>1.4312500000000701</v>
          </cell>
          <cell r="G2260">
            <v>36.700000000000003</v>
          </cell>
        </row>
        <row r="2261">
          <cell r="C2261">
            <v>1.43194444444452</v>
          </cell>
          <cell r="G2261">
            <v>36.700000000000003</v>
          </cell>
        </row>
        <row r="2262">
          <cell r="C2262">
            <v>1.4326388888889601</v>
          </cell>
          <cell r="G2262">
            <v>43.6</v>
          </cell>
        </row>
        <row r="2263">
          <cell r="C2263">
            <v>1.4333333333334</v>
          </cell>
          <cell r="G2263">
            <v>43.6</v>
          </cell>
        </row>
        <row r="2264">
          <cell r="C2264">
            <v>1.4340277777778501</v>
          </cell>
          <cell r="G2264">
            <v>38.9</v>
          </cell>
        </row>
        <row r="2265">
          <cell r="C2265">
            <v>1.43472222222229</v>
          </cell>
          <cell r="G2265">
            <v>38.9</v>
          </cell>
        </row>
        <row r="2266">
          <cell r="C2266">
            <v>1.4354166666667401</v>
          </cell>
          <cell r="G2266">
            <v>38.9</v>
          </cell>
        </row>
        <row r="2267">
          <cell r="C2267">
            <v>1.4361111111111799</v>
          </cell>
          <cell r="G2267">
            <v>38.9</v>
          </cell>
        </row>
        <row r="2268">
          <cell r="C2268">
            <v>1.4368055555556301</v>
          </cell>
          <cell r="G2268">
            <v>31.3</v>
          </cell>
        </row>
        <row r="2269">
          <cell r="C2269">
            <v>1.4375000000000699</v>
          </cell>
          <cell r="G2269">
            <v>31.3</v>
          </cell>
        </row>
        <row r="2270">
          <cell r="C2270">
            <v>1.43819444444452</v>
          </cell>
          <cell r="G2270">
            <v>31.3</v>
          </cell>
        </row>
        <row r="2271">
          <cell r="C2271">
            <v>1.4388888888889599</v>
          </cell>
          <cell r="G2271">
            <v>29.5</v>
          </cell>
        </row>
        <row r="2272">
          <cell r="C2272">
            <v>1.43958333333341</v>
          </cell>
          <cell r="G2272">
            <v>29.5</v>
          </cell>
        </row>
        <row r="2273">
          <cell r="C2273">
            <v>1.4402777777778499</v>
          </cell>
          <cell r="G2273">
            <v>28.4</v>
          </cell>
        </row>
        <row r="2274">
          <cell r="C2274">
            <v>1.44097222222229</v>
          </cell>
          <cell r="G2274">
            <v>28.4</v>
          </cell>
        </row>
        <row r="2275">
          <cell r="C2275">
            <v>1.4416666666667399</v>
          </cell>
          <cell r="G2275">
            <v>16.2</v>
          </cell>
        </row>
        <row r="2276">
          <cell r="C2276">
            <v>1.44236111111118</v>
          </cell>
          <cell r="G2276">
            <v>16.2</v>
          </cell>
        </row>
        <row r="2277">
          <cell r="C2277">
            <v>1.4430555555556299</v>
          </cell>
          <cell r="G2277">
            <v>10.1</v>
          </cell>
        </row>
        <row r="2278">
          <cell r="C2278">
            <v>1.44375000000007</v>
          </cell>
          <cell r="G2278">
            <v>10.1</v>
          </cell>
        </row>
        <row r="2279">
          <cell r="C2279">
            <v>1.4444444444445199</v>
          </cell>
          <cell r="G2279">
            <v>9</v>
          </cell>
        </row>
        <row r="2280">
          <cell r="C2280">
            <v>1.44513888888896</v>
          </cell>
          <cell r="G2280">
            <v>9</v>
          </cell>
        </row>
        <row r="2281">
          <cell r="C2281">
            <v>1.4458333333334099</v>
          </cell>
          <cell r="G2281">
            <v>9.6999999999999993</v>
          </cell>
        </row>
        <row r="2282">
          <cell r="C2282">
            <v>1.44652777777785</v>
          </cell>
          <cell r="G2282">
            <v>9.6999999999999993</v>
          </cell>
        </row>
        <row r="2283">
          <cell r="C2283">
            <v>1.4472222222222899</v>
          </cell>
          <cell r="G2283">
            <v>13.7</v>
          </cell>
        </row>
        <row r="2284">
          <cell r="C2284">
            <v>1.44791666666674</v>
          </cell>
          <cell r="G2284">
            <v>13.7</v>
          </cell>
        </row>
        <row r="2285">
          <cell r="C2285">
            <v>1.4486111111111799</v>
          </cell>
          <cell r="G2285">
            <v>9</v>
          </cell>
        </row>
        <row r="2286">
          <cell r="C2286">
            <v>1.44930555555563</v>
          </cell>
          <cell r="G2286">
            <v>9</v>
          </cell>
        </row>
        <row r="2287">
          <cell r="C2287">
            <v>1.4500000000000699</v>
          </cell>
          <cell r="G2287">
            <v>11.5</v>
          </cell>
        </row>
        <row r="2288">
          <cell r="C2288">
            <v>1.45069444444452</v>
          </cell>
          <cell r="G2288">
            <v>11.5</v>
          </cell>
        </row>
        <row r="2289">
          <cell r="C2289">
            <v>1.4513888888889599</v>
          </cell>
          <cell r="G2289">
            <v>10.8</v>
          </cell>
        </row>
        <row r="2290">
          <cell r="C2290">
            <v>1.45208333333341</v>
          </cell>
          <cell r="G2290">
            <v>10.8</v>
          </cell>
        </row>
        <row r="2291">
          <cell r="C2291">
            <v>1.4527777777778501</v>
          </cell>
          <cell r="G2291">
            <v>14</v>
          </cell>
        </row>
        <row r="2292">
          <cell r="C2292">
            <v>1.4534722222223</v>
          </cell>
          <cell r="G2292">
            <v>14</v>
          </cell>
        </row>
        <row r="2293">
          <cell r="C2293">
            <v>1.4541666666667401</v>
          </cell>
          <cell r="G2293">
            <v>17.600000000000001</v>
          </cell>
        </row>
        <row r="2294">
          <cell r="C2294">
            <v>1.45486111111118</v>
          </cell>
          <cell r="G2294">
            <v>17.600000000000001</v>
          </cell>
        </row>
        <row r="2295">
          <cell r="C2295">
            <v>1.4555555555556301</v>
          </cell>
          <cell r="G2295">
            <v>19.100000000000001</v>
          </cell>
        </row>
        <row r="2296">
          <cell r="C2296">
            <v>1.45625000000007</v>
          </cell>
          <cell r="G2296">
            <v>19.100000000000001</v>
          </cell>
        </row>
        <row r="2297">
          <cell r="C2297">
            <v>1.4569444444445201</v>
          </cell>
          <cell r="G2297">
            <v>25.2</v>
          </cell>
        </row>
        <row r="2298">
          <cell r="C2298">
            <v>1.45763888888896</v>
          </cell>
          <cell r="G2298">
            <v>25.2</v>
          </cell>
        </row>
        <row r="2299">
          <cell r="C2299">
            <v>1.4583333333334101</v>
          </cell>
          <cell r="G2299">
            <v>22</v>
          </cell>
        </row>
        <row r="2300">
          <cell r="C2300">
            <v>1.45902777777785</v>
          </cell>
          <cell r="G2300">
            <v>16.600000000000001</v>
          </cell>
        </row>
        <row r="2301">
          <cell r="C2301">
            <v>1.4597222222223001</v>
          </cell>
          <cell r="G2301">
            <v>16.600000000000001</v>
          </cell>
        </row>
        <row r="2302">
          <cell r="C2302">
            <v>1.46041666666674</v>
          </cell>
          <cell r="G2302">
            <v>18.7</v>
          </cell>
        </row>
        <row r="2303">
          <cell r="C2303">
            <v>1.4611111111111801</v>
          </cell>
          <cell r="G2303">
            <v>18.7</v>
          </cell>
        </row>
        <row r="2304">
          <cell r="C2304">
            <v>1.46180555555563</v>
          </cell>
          <cell r="G2304">
            <v>16.2</v>
          </cell>
        </row>
        <row r="2305">
          <cell r="C2305">
            <v>1.4625000000000701</v>
          </cell>
          <cell r="G2305">
            <v>16.2</v>
          </cell>
        </row>
        <row r="2306">
          <cell r="C2306">
            <v>1.46319444444452</v>
          </cell>
          <cell r="G2306">
            <v>25.6</v>
          </cell>
        </row>
        <row r="2307">
          <cell r="C2307">
            <v>1.4638888888889601</v>
          </cell>
          <cell r="G2307">
            <v>25.6</v>
          </cell>
        </row>
        <row r="2308">
          <cell r="C2308">
            <v>1.46458333333341</v>
          </cell>
          <cell r="G2308">
            <v>19.100000000000001</v>
          </cell>
        </row>
        <row r="2309">
          <cell r="C2309">
            <v>1.4652777777778501</v>
          </cell>
          <cell r="G2309">
            <v>19.100000000000001</v>
          </cell>
        </row>
        <row r="2310">
          <cell r="C2310">
            <v>1.4659722222222999</v>
          </cell>
          <cell r="G2310">
            <v>37.4</v>
          </cell>
        </row>
        <row r="2311">
          <cell r="C2311">
            <v>1.4666666666667401</v>
          </cell>
          <cell r="G2311">
            <v>37.4</v>
          </cell>
        </row>
        <row r="2312">
          <cell r="C2312">
            <v>1.4673611111111799</v>
          </cell>
          <cell r="G2312">
            <v>14.4</v>
          </cell>
        </row>
        <row r="2313">
          <cell r="C2313">
            <v>1.4680555555556301</v>
          </cell>
          <cell r="G2313">
            <v>14.4</v>
          </cell>
        </row>
        <row r="2314">
          <cell r="C2314">
            <v>1.4687500000000699</v>
          </cell>
          <cell r="G2314">
            <v>18.399999999999999</v>
          </cell>
        </row>
        <row r="2315">
          <cell r="C2315">
            <v>1.46944444444452</v>
          </cell>
          <cell r="G2315">
            <v>18.399999999999999</v>
          </cell>
        </row>
        <row r="2316">
          <cell r="C2316">
            <v>1.4701388888889599</v>
          </cell>
          <cell r="G2316">
            <v>17.3</v>
          </cell>
        </row>
        <row r="2317">
          <cell r="C2317">
            <v>1.47083333333341</v>
          </cell>
          <cell r="G2317">
            <v>17.3</v>
          </cell>
        </row>
        <row r="2318">
          <cell r="C2318">
            <v>1.4715277777778499</v>
          </cell>
          <cell r="G2318">
            <v>46.1</v>
          </cell>
        </row>
        <row r="2319">
          <cell r="C2319">
            <v>1.4722222222223</v>
          </cell>
          <cell r="G2319">
            <v>46.1</v>
          </cell>
        </row>
        <row r="2320">
          <cell r="C2320">
            <v>1.4729166666667399</v>
          </cell>
          <cell r="G2320">
            <v>37.4</v>
          </cell>
        </row>
        <row r="2321">
          <cell r="C2321">
            <v>1.47361111111119</v>
          </cell>
          <cell r="G2321">
            <v>37.4</v>
          </cell>
        </row>
        <row r="2322">
          <cell r="C2322">
            <v>1.4743055555556299</v>
          </cell>
          <cell r="G2322">
            <v>59.4</v>
          </cell>
        </row>
        <row r="2323">
          <cell r="C2323">
            <v>1.47500000000007</v>
          </cell>
          <cell r="G2323">
            <v>59.4</v>
          </cell>
        </row>
        <row r="2324">
          <cell r="C2324">
            <v>1.4756944444445199</v>
          </cell>
          <cell r="G2324">
            <v>59.4</v>
          </cell>
        </row>
        <row r="2325">
          <cell r="C2325">
            <v>1.47638888888896</v>
          </cell>
          <cell r="G2325">
            <v>28.4</v>
          </cell>
        </row>
        <row r="2326">
          <cell r="C2326">
            <v>1.4770833333334099</v>
          </cell>
          <cell r="G2326">
            <v>28.4</v>
          </cell>
        </row>
        <row r="2327">
          <cell r="C2327">
            <v>1.47777777777785</v>
          </cell>
          <cell r="G2327">
            <v>34.9</v>
          </cell>
        </row>
        <row r="2328">
          <cell r="C2328">
            <v>1.4784722222222999</v>
          </cell>
          <cell r="G2328">
            <v>34.9</v>
          </cell>
        </row>
        <row r="2329">
          <cell r="C2329">
            <v>1.47916666666674</v>
          </cell>
          <cell r="G2329">
            <v>41.8</v>
          </cell>
        </row>
        <row r="2330">
          <cell r="C2330">
            <v>1.4798611111111899</v>
          </cell>
          <cell r="G2330">
            <v>41.8</v>
          </cell>
        </row>
        <row r="2331">
          <cell r="C2331">
            <v>1.48055555555563</v>
          </cell>
          <cell r="G2331">
            <v>51.5</v>
          </cell>
        </row>
        <row r="2332">
          <cell r="C2332">
            <v>1.4812500000000699</v>
          </cell>
          <cell r="G2332">
            <v>51.5</v>
          </cell>
        </row>
        <row r="2333">
          <cell r="C2333">
            <v>1.48194444444452</v>
          </cell>
          <cell r="G2333">
            <v>58</v>
          </cell>
        </row>
        <row r="2334">
          <cell r="C2334">
            <v>1.4826388888889599</v>
          </cell>
          <cell r="G2334">
            <v>58</v>
          </cell>
        </row>
        <row r="2335">
          <cell r="C2335">
            <v>1.48333333333341</v>
          </cell>
          <cell r="G2335">
            <v>40.299999999999997</v>
          </cell>
        </row>
        <row r="2336">
          <cell r="C2336">
            <v>1.4840277777778501</v>
          </cell>
          <cell r="G2336">
            <v>40.299999999999997</v>
          </cell>
        </row>
        <row r="2337">
          <cell r="C2337">
            <v>1.4847222222223</v>
          </cell>
          <cell r="G2337">
            <v>30.6</v>
          </cell>
        </row>
        <row r="2338">
          <cell r="C2338">
            <v>1.4854166666667401</v>
          </cell>
          <cell r="G2338">
            <v>30.6</v>
          </cell>
        </row>
        <row r="2339">
          <cell r="C2339">
            <v>1.48611111111119</v>
          </cell>
          <cell r="G2339">
            <v>46.8</v>
          </cell>
        </row>
        <row r="2340">
          <cell r="C2340">
            <v>1.4868055555556301</v>
          </cell>
          <cell r="G2340">
            <v>46.8</v>
          </cell>
        </row>
        <row r="2341">
          <cell r="C2341">
            <v>1.48750000000008</v>
          </cell>
          <cell r="G2341">
            <v>38.200000000000003</v>
          </cell>
        </row>
        <row r="2342">
          <cell r="C2342">
            <v>1.4881944444445201</v>
          </cell>
          <cell r="G2342">
            <v>38.200000000000003</v>
          </cell>
        </row>
        <row r="2343">
          <cell r="C2343">
            <v>1.48888888888896</v>
          </cell>
          <cell r="G2343">
            <v>47.9</v>
          </cell>
        </row>
        <row r="2344">
          <cell r="C2344">
            <v>1.4895833333334101</v>
          </cell>
          <cell r="G2344">
            <v>47.9</v>
          </cell>
        </row>
        <row r="2345">
          <cell r="C2345">
            <v>1.49027777777785</v>
          </cell>
          <cell r="G2345">
            <v>48.2</v>
          </cell>
        </row>
        <row r="2346">
          <cell r="C2346">
            <v>1.4909722222223001</v>
          </cell>
          <cell r="G2346">
            <v>48.2</v>
          </cell>
        </row>
        <row r="2347">
          <cell r="C2347">
            <v>1.49166666666674</v>
          </cell>
          <cell r="G2347">
            <v>49.3</v>
          </cell>
        </row>
        <row r="2348">
          <cell r="C2348">
            <v>1.4923611111111901</v>
          </cell>
          <cell r="G2348">
            <v>49.3</v>
          </cell>
        </row>
        <row r="2349">
          <cell r="C2349">
            <v>1.49305555555563</v>
          </cell>
          <cell r="G2349">
            <v>40</v>
          </cell>
        </row>
        <row r="2350">
          <cell r="C2350">
            <v>1.4937500000000801</v>
          </cell>
          <cell r="G2350">
            <v>40</v>
          </cell>
        </row>
        <row r="2351">
          <cell r="C2351">
            <v>1.49444444444452</v>
          </cell>
          <cell r="G2351">
            <v>38.5</v>
          </cell>
        </row>
        <row r="2352">
          <cell r="C2352">
            <v>1.4951388888889601</v>
          </cell>
          <cell r="G2352">
            <v>38.5</v>
          </cell>
        </row>
        <row r="2353">
          <cell r="C2353">
            <v>1.49583333333341</v>
          </cell>
          <cell r="G2353">
            <v>50.4</v>
          </cell>
        </row>
        <row r="2354">
          <cell r="C2354">
            <v>1.4965277777778601</v>
          </cell>
          <cell r="G2354">
            <v>50.4</v>
          </cell>
        </row>
        <row r="2355">
          <cell r="C2355">
            <v>1.4972222222222999</v>
          </cell>
          <cell r="G2355">
            <v>33.5</v>
          </cell>
        </row>
        <row r="2356">
          <cell r="C2356">
            <v>1.4979166666667501</v>
          </cell>
          <cell r="G2356">
            <v>41.4</v>
          </cell>
        </row>
        <row r="2357">
          <cell r="C2357">
            <v>1.4986111111111899</v>
          </cell>
          <cell r="G2357">
            <v>41.4</v>
          </cell>
        </row>
        <row r="2358">
          <cell r="C2358">
            <v>1.4993055555556301</v>
          </cell>
          <cell r="G2358">
            <v>33.799999999999997</v>
          </cell>
        </row>
        <row r="2359">
          <cell r="C2359">
            <v>1.5000000000000799</v>
          </cell>
          <cell r="G2359">
            <v>33.799999999999997</v>
          </cell>
        </row>
        <row r="2360">
          <cell r="C2360">
            <v>1.50069444444452</v>
          </cell>
          <cell r="G2360">
            <v>33.799999999999997</v>
          </cell>
        </row>
        <row r="2361">
          <cell r="C2361">
            <v>1.5013888888889699</v>
          </cell>
          <cell r="G2361">
            <v>33.799999999999997</v>
          </cell>
        </row>
        <row r="2362">
          <cell r="C2362">
            <v>1.50208333333341</v>
          </cell>
          <cell r="G2362">
            <v>33.799999999999997</v>
          </cell>
        </row>
        <row r="2363">
          <cell r="C2363">
            <v>1.5027777777778599</v>
          </cell>
          <cell r="G2363">
            <v>33.799999999999997</v>
          </cell>
        </row>
        <row r="2364">
          <cell r="C2364">
            <v>1.5034722222223</v>
          </cell>
          <cell r="G2364">
            <v>33.799999999999997</v>
          </cell>
        </row>
        <row r="2365">
          <cell r="C2365">
            <v>1.5041666666667499</v>
          </cell>
          <cell r="G2365">
            <v>33.799999999999997</v>
          </cell>
        </row>
        <row r="2366">
          <cell r="C2366">
            <v>1.50486111111119</v>
          </cell>
          <cell r="G2366">
            <v>33.799999999999997</v>
          </cell>
        </row>
        <row r="2367">
          <cell r="C2367">
            <v>1.5055555555556299</v>
          </cell>
          <cell r="G2367">
            <v>33.799999999999997</v>
          </cell>
        </row>
        <row r="2368">
          <cell r="C2368">
            <v>1.50625000000008</v>
          </cell>
          <cell r="G2368">
            <v>47.2</v>
          </cell>
        </row>
        <row r="2369">
          <cell r="C2369">
            <v>1.5069444444445199</v>
          </cell>
          <cell r="G2369">
            <v>65.5</v>
          </cell>
        </row>
        <row r="2370">
          <cell r="C2370">
            <v>1.50763888888897</v>
          </cell>
          <cell r="G2370">
            <v>65.5</v>
          </cell>
        </row>
        <row r="2371">
          <cell r="C2371">
            <v>1.5083333333334099</v>
          </cell>
          <cell r="G2371">
            <v>55.4</v>
          </cell>
        </row>
        <row r="2372">
          <cell r="C2372">
            <v>1.50902777777786</v>
          </cell>
          <cell r="G2372">
            <v>55.4</v>
          </cell>
        </row>
        <row r="2373">
          <cell r="C2373">
            <v>1.5097222222222999</v>
          </cell>
          <cell r="G2373">
            <v>41</v>
          </cell>
        </row>
        <row r="2374">
          <cell r="C2374">
            <v>1.51041666666675</v>
          </cell>
          <cell r="G2374">
            <v>41</v>
          </cell>
        </row>
        <row r="2375">
          <cell r="C2375">
            <v>1.5111111111111899</v>
          </cell>
          <cell r="G2375">
            <v>28.1</v>
          </cell>
        </row>
        <row r="2376">
          <cell r="C2376">
            <v>1.51180555555564</v>
          </cell>
          <cell r="G2376">
            <v>28.1</v>
          </cell>
        </row>
        <row r="2377">
          <cell r="C2377">
            <v>1.5125000000000799</v>
          </cell>
          <cell r="G2377">
            <v>44.6</v>
          </cell>
        </row>
        <row r="2378">
          <cell r="C2378">
            <v>1.51319444444452</v>
          </cell>
          <cell r="G2378">
            <v>44.6</v>
          </cell>
        </row>
        <row r="2379">
          <cell r="C2379">
            <v>1.5138888888889701</v>
          </cell>
          <cell r="G2379">
            <v>46.4</v>
          </cell>
        </row>
        <row r="2380">
          <cell r="C2380">
            <v>1.51458333333341</v>
          </cell>
          <cell r="G2380">
            <v>46.4</v>
          </cell>
        </row>
        <row r="2381">
          <cell r="C2381">
            <v>1.5152777777778601</v>
          </cell>
          <cell r="G2381">
            <v>36.700000000000003</v>
          </cell>
        </row>
        <row r="2382">
          <cell r="C2382">
            <v>1.5159722222223</v>
          </cell>
          <cell r="G2382">
            <v>66.2</v>
          </cell>
        </row>
        <row r="2383">
          <cell r="C2383">
            <v>1.5166666666667501</v>
          </cell>
          <cell r="G2383">
            <v>66.2</v>
          </cell>
        </row>
        <row r="2384">
          <cell r="C2384">
            <v>1.51736111111119</v>
          </cell>
          <cell r="G2384">
            <v>62.3</v>
          </cell>
        </row>
        <row r="2385">
          <cell r="C2385">
            <v>1.5180555555556401</v>
          </cell>
          <cell r="G2385">
            <v>62.3</v>
          </cell>
        </row>
        <row r="2386">
          <cell r="C2386">
            <v>1.51875000000008</v>
          </cell>
          <cell r="G2386">
            <v>47.2</v>
          </cell>
        </row>
        <row r="2387">
          <cell r="C2387">
            <v>1.5194444444445201</v>
          </cell>
          <cell r="G2387">
            <v>47.2</v>
          </cell>
        </row>
        <row r="2388">
          <cell r="C2388">
            <v>1.52013888888897</v>
          </cell>
          <cell r="G2388">
            <v>48.2</v>
          </cell>
        </row>
        <row r="2389">
          <cell r="C2389">
            <v>1.5208333333334101</v>
          </cell>
          <cell r="G2389">
            <v>48.2</v>
          </cell>
        </row>
        <row r="2390">
          <cell r="C2390">
            <v>1.52152777777786</v>
          </cell>
          <cell r="G2390">
            <v>31.7</v>
          </cell>
        </row>
        <row r="2391">
          <cell r="C2391">
            <v>1.5222222222223001</v>
          </cell>
          <cell r="G2391">
            <v>31.7</v>
          </cell>
        </row>
        <row r="2392">
          <cell r="C2392">
            <v>1.52291666666675</v>
          </cell>
          <cell r="G2392">
            <v>56.2</v>
          </cell>
        </row>
        <row r="2393">
          <cell r="C2393">
            <v>1.5236111111111901</v>
          </cell>
          <cell r="G2393">
            <v>56.2</v>
          </cell>
        </row>
        <row r="2394">
          <cell r="C2394">
            <v>1.52430555555564</v>
          </cell>
          <cell r="G2394">
            <v>57.2</v>
          </cell>
        </row>
        <row r="2395">
          <cell r="C2395">
            <v>1.5250000000000801</v>
          </cell>
          <cell r="G2395">
            <v>57.2</v>
          </cell>
        </row>
        <row r="2396">
          <cell r="C2396">
            <v>1.52569444444453</v>
          </cell>
          <cell r="G2396">
            <v>49</v>
          </cell>
        </row>
        <row r="2397">
          <cell r="C2397">
            <v>1.5263888888889701</v>
          </cell>
          <cell r="G2397">
            <v>49</v>
          </cell>
        </row>
        <row r="2398">
          <cell r="C2398">
            <v>1.52708333333341</v>
          </cell>
          <cell r="G2398">
            <v>46.8</v>
          </cell>
        </row>
        <row r="2399">
          <cell r="C2399">
            <v>1.5277777777778601</v>
          </cell>
          <cell r="G2399">
            <v>46.8</v>
          </cell>
        </row>
        <row r="2400">
          <cell r="C2400">
            <v>1.5284722222222999</v>
          </cell>
          <cell r="G2400">
            <v>43.9</v>
          </cell>
        </row>
        <row r="2401">
          <cell r="C2401">
            <v>1.5291666666667501</v>
          </cell>
          <cell r="G2401">
            <v>43.9</v>
          </cell>
        </row>
        <row r="2402">
          <cell r="C2402">
            <v>1.5298611111111899</v>
          </cell>
          <cell r="G2402">
            <v>64.400000000000006</v>
          </cell>
        </row>
        <row r="2403">
          <cell r="C2403">
            <v>1.53055555555564</v>
          </cell>
          <cell r="G2403">
            <v>64.400000000000006</v>
          </cell>
        </row>
        <row r="2404">
          <cell r="C2404">
            <v>1.5312500000000799</v>
          </cell>
          <cell r="G2404">
            <v>60.8</v>
          </cell>
        </row>
        <row r="2405">
          <cell r="C2405">
            <v>1.53194444444453</v>
          </cell>
          <cell r="G2405">
            <v>60.8</v>
          </cell>
        </row>
        <row r="2406">
          <cell r="C2406">
            <v>1.5326388888889699</v>
          </cell>
          <cell r="G2406">
            <v>36.700000000000003</v>
          </cell>
        </row>
        <row r="2407">
          <cell r="C2407">
            <v>1.53333333333341</v>
          </cell>
          <cell r="G2407">
            <v>36.700000000000003</v>
          </cell>
        </row>
        <row r="2408">
          <cell r="C2408">
            <v>1.5340277777778599</v>
          </cell>
          <cell r="G2408">
            <v>36.700000000000003</v>
          </cell>
        </row>
        <row r="2409">
          <cell r="C2409">
            <v>1.5347222222223</v>
          </cell>
          <cell r="G2409">
            <v>31</v>
          </cell>
        </row>
        <row r="2410">
          <cell r="C2410">
            <v>1.5354166666667499</v>
          </cell>
          <cell r="G2410">
            <v>31</v>
          </cell>
        </row>
        <row r="2411">
          <cell r="C2411">
            <v>1.53611111111119</v>
          </cell>
          <cell r="G2411">
            <v>47.9</v>
          </cell>
        </row>
        <row r="2412">
          <cell r="C2412">
            <v>1.5368055555556399</v>
          </cell>
          <cell r="G2412">
            <v>47.9</v>
          </cell>
        </row>
        <row r="2413">
          <cell r="C2413">
            <v>1.53750000000008</v>
          </cell>
          <cell r="G2413">
            <v>39.6</v>
          </cell>
        </row>
        <row r="2414">
          <cell r="C2414">
            <v>1.5381944444445299</v>
          </cell>
          <cell r="G2414">
            <v>39.6</v>
          </cell>
        </row>
        <row r="2415">
          <cell r="C2415">
            <v>1.53888888888897</v>
          </cell>
          <cell r="G2415">
            <v>31.7</v>
          </cell>
        </row>
        <row r="2416">
          <cell r="C2416">
            <v>1.5395833333334199</v>
          </cell>
          <cell r="G2416">
            <v>31.7</v>
          </cell>
        </row>
        <row r="2417">
          <cell r="C2417">
            <v>1.54027777777786</v>
          </cell>
          <cell r="G2417">
            <v>35.299999999999997</v>
          </cell>
        </row>
        <row r="2418">
          <cell r="C2418">
            <v>1.5409722222222999</v>
          </cell>
          <cell r="G2418">
            <v>35.299999999999997</v>
          </cell>
        </row>
        <row r="2419">
          <cell r="C2419">
            <v>1.54166666666675</v>
          </cell>
          <cell r="G2419">
            <v>35.6</v>
          </cell>
        </row>
        <row r="2420">
          <cell r="C2420">
            <v>1.5423611111111899</v>
          </cell>
          <cell r="G2420">
            <v>35.6</v>
          </cell>
        </row>
        <row r="2421">
          <cell r="C2421">
            <v>1.54305555555564</v>
          </cell>
          <cell r="G2421">
            <v>49</v>
          </cell>
        </row>
        <row r="2422">
          <cell r="C2422">
            <v>1.5437500000000799</v>
          </cell>
          <cell r="G2422">
            <v>49</v>
          </cell>
        </row>
        <row r="2423">
          <cell r="C2423">
            <v>1.54444444444453</v>
          </cell>
          <cell r="G2423">
            <v>34.9</v>
          </cell>
        </row>
        <row r="2424">
          <cell r="C2424">
            <v>1.5451388888889701</v>
          </cell>
          <cell r="G2424">
            <v>34.9</v>
          </cell>
        </row>
        <row r="2425">
          <cell r="C2425">
            <v>1.54583333333342</v>
          </cell>
          <cell r="G2425">
            <v>32.799999999999997</v>
          </cell>
        </row>
        <row r="2426">
          <cell r="C2426">
            <v>1.5465277777778601</v>
          </cell>
          <cell r="G2426">
            <v>32.799999999999997</v>
          </cell>
        </row>
        <row r="2427">
          <cell r="C2427">
            <v>1.5472222222223</v>
          </cell>
          <cell r="G2427">
            <v>49.7</v>
          </cell>
        </row>
        <row r="2428">
          <cell r="C2428">
            <v>1.5479166666667501</v>
          </cell>
          <cell r="G2428">
            <v>49.7</v>
          </cell>
        </row>
        <row r="2429">
          <cell r="C2429">
            <v>1.54861111111119</v>
          </cell>
          <cell r="G2429">
            <v>50</v>
          </cell>
        </row>
        <row r="2430">
          <cell r="C2430">
            <v>1.5493055555556401</v>
          </cell>
          <cell r="G2430">
            <v>50</v>
          </cell>
        </row>
        <row r="2431">
          <cell r="C2431">
            <v>1.55000000000008</v>
          </cell>
          <cell r="G2431">
            <v>36</v>
          </cell>
        </row>
        <row r="2432">
          <cell r="C2432">
            <v>1.5506944444445301</v>
          </cell>
          <cell r="G2432">
            <v>36</v>
          </cell>
        </row>
        <row r="2433">
          <cell r="C2433">
            <v>1.55138888888897</v>
          </cell>
          <cell r="G2433">
            <v>47.2</v>
          </cell>
        </row>
        <row r="2434">
          <cell r="C2434">
            <v>1.5520833333334201</v>
          </cell>
          <cell r="G2434">
            <v>47.2</v>
          </cell>
        </row>
        <row r="2435">
          <cell r="C2435">
            <v>1.55277777777786</v>
          </cell>
          <cell r="G2435">
            <v>42.1</v>
          </cell>
        </row>
        <row r="2436">
          <cell r="C2436">
            <v>1.5534722222223101</v>
          </cell>
          <cell r="G2436">
            <v>42.1</v>
          </cell>
        </row>
        <row r="2437">
          <cell r="C2437">
            <v>1.55416666666675</v>
          </cell>
          <cell r="G2437">
            <v>33.1</v>
          </cell>
        </row>
        <row r="2438">
          <cell r="C2438">
            <v>1.5548611111111901</v>
          </cell>
          <cell r="G2438">
            <v>58.3</v>
          </cell>
        </row>
        <row r="2439">
          <cell r="C2439">
            <v>1.55555555555564</v>
          </cell>
          <cell r="G2439">
            <v>58.3</v>
          </cell>
        </row>
        <row r="2440">
          <cell r="C2440">
            <v>1.5562500000000801</v>
          </cell>
          <cell r="G2440">
            <v>38.5</v>
          </cell>
        </row>
        <row r="2441">
          <cell r="C2441">
            <v>1.55694444444453</v>
          </cell>
          <cell r="G2441">
            <v>38.5</v>
          </cell>
        </row>
        <row r="2442">
          <cell r="C2442">
            <v>1.5576388888889701</v>
          </cell>
          <cell r="G2442">
            <v>61.2</v>
          </cell>
        </row>
        <row r="2443">
          <cell r="C2443">
            <v>1.5583333333334199</v>
          </cell>
          <cell r="G2443">
            <v>61.2</v>
          </cell>
        </row>
        <row r="2444">
          <cell r="C2444">
            <v>1.5590277777778601</v>
          </cell>
          <cell r="G2444">
            <v>33.1</v>
          </cell>
        </row>
        <row r="2445">
          <cell r="C2445">
            <v>1.5597222222223099</v>
          </cell>
          <cell r="G2445">
            <v>33.1</v>
          </cell>
        </row>
        <row r="2446">
          <cell r="C2446">
            <v>1.5604166666667501</v>
          </cell>
          <cell r="G2446">
            <v>25.2</v>
          </cell>
        </row>
        <row r="2447">
          <cell r="C2447">
            <v>1.5611111111111899</v>
          </cell>
          <cell r="G2447">
            <v>25.2</v>
          </cell>
        </row>
        <row r="2448">
          <cell r="C2448">
            <v>1.56180555555564</v>
          </cell>
          <cell r="G2448">
            <v>40.700000000000003</v>
          </cell>
        </row>
        <row r="2449">
          <cell r="C2449">
            <v>1.5625000000000799</v>
          </cell>
          <cell r="G2449">
            <v>40.700000000000003</v>
          </cell>
        </row>
        <row r="2450">
          <cell r="C2450">
            <v>1.56319444444453</v>
          </cell>
          <cell r="G2450">
            <v>21.2</v>
          </cell>
        </row>
        <row r="2451">
          <cell r="C2451">
            <v>1.5638888888889699</v>
          </cell>
          <cell r="G2451">
            <v>21.2</v>
          </cell>
        </row>
        <row r="2452">
          <cell r="C2452">
            <v>1.56458333333342</v>
          </cell>
          <cell r="G2452">
            <v>36</v>
          </cell>
        </row>
        <row r="2453">
          <cell r="C2453">
            <v>1.5652777777778599</v>
          </cell>
          <cell r="G2453">
            <v>36</v>
          </cell>
        </row>
        <row r="2454">
          <cell r="C2454">
            <v>1.56597222222231</v>
          </cell>
          <cell r="G2454">
            <v>34.6</v>
          </cell>
        </row>
        <row r="2455">
          <cell r="C2455">
            <v>1.5666666666667499</v>
          </cell>
          <cell r="G2455">
            <v>34.6</v>
          </cell>
        </row>
        <row r="2456">
          <cell r="C2456">
            <v>1.5673611111112</v>
          </cell>
          <cell r="G2456">
            <v>45.7</v>
          </cell>
        </row>
        <row r="2457">
          <cell r="C2457">
            <v>1.5680555555556399</v>
          </cell>
          <cell r="G2457">
            <v>45.7</v>
          </cell>
        </row>
        <row r="2458">
          <cell r="C2458">
            <v>1.56875000000008</v>
          </cell>
          <cell r="G2458">
            <v>27.7</v>
          </cell>
        </row>
        <row r="2459">
          <cell r="C2459">
            <v>1.5694444444445299</v>
          </cell>
          <cell r="G2459">
            <v>27.7</v>
          </cell>
        </row>
        <row r="2460">
          <cell r="C2460">
            <v>1.57013888888897</v>
          </cell>
          <cell r="G2460">
            <v>21.6</v>
          </cell>
        </row>
        <row r="2461">
          <cell r="C2461">
            <v>1.5708333333334199</v>
          </cell>
          <cell r="G2461">
            <v>21.6</v>
          </cell>
        </row>
        <row r="2462">
          <cell r="C2462">
            <v>1.57152777777786</v>
          </cell>
          <cell r="G2462">
            <v>24.8</v>
          </cell>
        </row>
        <row r="2463">
          <cell r="C2463">
            <v>1.5722222222223099</v>
          </cell>
          <cell r="G2463">
            <v>24.8</v>
          </cell>
        </row>
        <row r="2464">
          <cell r="C2464">
            <v>1.57291666666675</v>
          </cell>
          <cell r="G2464">
            <v>24.8</v>
          </cell>
        </row>
        <row r="2465">
          <cell r="C2465">
            <v>1.5736111111111999</v>
          </cell>
          <cell r="G2465">
            <v>39.6</v>
          </cell>
        </row>
        <row r="2466">
          <cell r="C2466">
            <v>1.57430555555564</v>
          </cell>
          <cell r="G2466">
            <v>39.6</v>
          </cell>
        </row>
        <row r="2467">
          <cell r="C2467">
            <v>1.5750000000000799</v>
          </cell>
          <cell r="G2467">
            <v>31.7</v>
          </cell>
        </row>
        <row r="2468">
          <cell r="C2468">
            <v>1.57569444444453</v>
          </cell>
          <cell r="G2468">
            <v>31.7</v>
          </cell>
        </row>
        <row r="2469">
          <cell r="C2469">
            <v>1.5763888888889701</v>
          </cell>
          <cell r="G2469">
            <v>29.2</v>
          </cell>
        </row>
        <row r="2470">
          <cell r="C2470">
            <v>1.57708333333342</v>
          </cell>
          <cell r="G2470">
            <v>29.2</v>
          </cell>
        </row>
        <row r="2471">
          <cell r="C2471">
            <v>1.5777777777778601</v>
          </cell>
          <cell r="G2471">
            <v>35.6</v>
          </cell>
        </row>
        <row r="2472">
          <cell r="C2472">
            <v>1.57847222222231</v>
          </cell>
          <cell r="G2472">
            <v>35.6</v>
          </cell>
        </row>
        <row r="2473">
          <cell r="C2473">
            <v>1.5791666666667501</v>
          </cell>
          <cell r="G2473">
            <v>28.8</v>
          </cell>
        </row>
        <row r="2474">
          <cell r="C2474">
            <v>1.5798611111112</v>
          </cell>
          <cell r="G2474">
            <v>28.8</v>
          </cell>
        </row>
        <row r="2475">
          <cell r="C2475">
            <v>1.5805555555556401</v>
          </cell>
          <cell r="G2475">
            <v>39.6</v>
          </cell>
        </row>
        <row r="2476">
          <cell r="C2476">
            <v>1.58125000000009</v>
          </cell>
          <cell r="G2476">
            <v>39.6</v>
          </cell>
        </row>
        <row r="2477">
          <cell r="C2477">
            <v>1.5819444444445301</v>
          </cell>
          <cell r="G2477">
            <v>44.6</v>
          </cell>
        </row>
        <row r="2478">
          <cell r="C2478">
            <v>1.58263888888897</v>
          </cell>
          <cell r="G2478">
            <v>44.6</v>
          </cell>
        </row>
        <row r="2479">
          <cell r="C2479">
            <v>1.5833333333334201</v>
          </cell>
          <cell r="G2479">
            <v>49.3</v>
          </cell>
        </row>
        <row r="2480">
          <cell r="C2480">
            <v>1.58402777777786</v>
          </cell>
          <cell r="G2480">
            <v>49.3</v>
          </cell>
        </row>
        <row r="2481">
          <cell r="C2481">
            <v>1.5847222222223101</v>
          </cell>
          <cell r="G2481">
            <v>33.799999999999997</v>
          </cell>
        </row>
        <row r="2482">
          <cell r="C2482">
            <v>1.58541666666675</v>
          </cell>
          <cell r="G2482">
            <v>33.799999999999997</v>
          </cell>
        </row>
        <row r="2483">
          <cell r="C2483">
            <v>1.5861111111112001</v>
          </cell>
          <cell r="G2483">
            <v>45</v>
          </cell>
        </row>
        <row r="2484">
          <cell r="C2484">
            <v>1.58680555555564</v>
          </cell>
          <cell r="G2484">
            <v>45</v>
          </cell>
        </row>
        <row r="2485">
          <cell r="C2485">
            <v>1.5875000000000901</v>
          </cell>
          <cell r="G2485">
            <v>41</v>
          </cell>
        </row>
        <row r="2486">
          <cell r="C2486">
            <v>1.58819444444453</v>
          </cell>
          <cell r="G2486">
            <v>41</v>
          </cell>
        </row>
        <row r="2487">
          <cell r="C2487">
            <v>1.5888888888889701</v>
          </cell>
          <cell r="G2487">
            <v>46.1</v>
          </cell>
        </row>
        <row r="2488">
          <cell r="C2488">
            <v>1.5895833333334199</v>
          </cell>
          <cell r="G2488">
            <v>46.1</v>
          </cell>
        </row>
        <row r="2489">
          <cell r="C2489">
            <v>1.5902777777778601</v>
          </cell>
          <cell r="G2489">
            <v>40</v>
          </cell>
        </row>
        <row r="2490">
          <cell r="C2490">
            <v>1.5909722222223099</v>
          </cell>
          <cell r="G2490">
            <v>40</v>
          </cell>
        </row>
        <row r="2491">
          <cell r="C2491">
            <v>1.5916666666667501</v>
          </cell>
          <cell r="G2491">
            <v>44.3</v>
          </cell>
        </row>
        <row r="2492">
          <cell r="C2492">
            <v>1.5923611111111999</v>
          </cell>
          <cell r="G2492">
            <v>44.3</v>
          </cell>
        </row>
        <row r="2493">
          <cell r="C2493">
            <v>1.59305555555564</v>
          </cell>
          <cell r="G2493">
            <v>37.4</v>
          </cell>
        </row>
        <row r="2494">
          <cell r="C2494">
            <v>1.5937500000000899</v>
          </cell>
          <cell r="G2494">
            <v>37.4</v>
          </cell>
        </row>
        <row r="2495">
          <cell r="C2495">
            <v>1.59444444444453</v>
          </cell>
          <cell r="G2495">
            <v>37.4</v>
          </cell>
        </row>
        <row r="2496">
          <cell r="C2496">
            <v>1.5951388888889699</v>
          </cell>
          <cell r="G2496">
            <v>51.5</v>
          </cell>
        </row>
        <row r="2497">
          <cell r="C2497">
            <v>1.59583333333342</v>
          </cell>
          <cell r="G2497">
            <v>51.5</v>
          </cell>
        </row>
        <row r="2498">
          <cell r="C2498">
            <v>1.5965277777778599</v>
          </cell>
          <cell r="G2498">
            <v>61.9</v>
          </cell>
        </row>
        <row r="2499">
          <cell r="C2499">
            <v>1.59722222222231</v>
          </cell>
          <cell r="G2499">
            <v>61.9</v>
          </cell>
        </row>
        <row r="2500">
          <cell r="C2500">
            <v>1.5979166666667499</v>
          </cell>
          <cell r="G2500">
            <v>57.6</v>
          </cell>
        </row>
        <row r="2501">
          <cell r="C2501">
            <v>1.5986111111112</v>
          </cell>
          <cell r="G2501">
            <v>57.6</v>
          </cell>
        </row>
        <row r="2502">
          <cell r="C2502">
            <v>1.5993055555556399</v>
          </cell>
          <cell r="G2502">
            <v>58</v>
          </cell>
        </row>
        <row r="2503">
          <cell r="C2503">
            <v>1.60000000000009</v>
          </cell>
          <cell r="G2503">
            <v>58</v>
          </cell>
        </row>
        <row r="2504">
          <cell r="C2504">
            <v>1.6006944444445299</v>
          </cell>
          <cell r="G2504">
            <v>33.799999999999997</v>
          </cell>
        </row>
        <row r="2505">
          <cell r="C2505">
            <v>1.60138888888898</v>
          </cell>
          <cell r="G2505">
            <v>33.799999999999997</v>
          </cell>
        </row>
        <row r="2506">
          <cell r="C2506">
            <v>1.6020833333334199</v>
          </cell>
          <cell r="G2506">
            <v>29.5</v>
          </cell>
        </row>
        <row r="2507">
          <cell r="C2507">
            <v>1.60277777777786</v>
          </cell>
          <cell r="G2507">
            <v>29.5</v>
          </cell>
        </row>
        <row r="2508">
          <cell r="C2508">
            <v>1.6034722222223099</v>
          </cell>
          <cell r="G2508">
            <v>40.299999999999997</v>
          </cell>
        </row>
        <row r="2509">
          <cell r="C2509">
            <v>1.60416666666675</v>
          </cell>
          <cell r="G2509">
            <v>40.299999999999997</v>
          </cell>
        </row>
        <row r="2510">
          <cell r="C2510">
            <v>1.6048611111111999</v>
          </cell>
          <cell r="G2510">
            <v>42.8</v>
          </cell>
        </row>
        <row r="2511">
          <cell r="C2511">
            <v>1.60555555555564</v>
          </cell>
          <cell r="G2511">
            <v>42.8</v>
          </cell>
        </row>
        <row r="2512">
          <cell r="C2512">
            <v>1.6062500000000901</v>
          </cell>
          <cell r="G2512">
            <v>51.8</v>
          </cell>
        </row>
        <row r="2513">
          <cell r="C2513">
            <v>1.60694444444453</v>
          </cell>
          <cell r="G2513">
            <v>51.8</v>
          </cell>
        </row>
        <row r="2514">
          <cell r="C2514">
            <v>1.6076388888889801</v>
          </cell>
          <cell r="G2514">
            <v>31.3</v>
          </cell>
        </row>
        <row r="2515">
          <cell r="C2515">
            <v>1.60833333333342</v>
          </cell>
          <cell r="G2515">
            <v>31.3</v>
          </cell>
        </row>
        <row r="2516">
          <cell r="C2516">
            <v>1.6090277777778701</v>
          </cell>
          <cell r="G2516">
            <v>28.4</v>
          </cell>
        </row>
        <row r="2517">
          <cell r="C2517">
            <v>1.60972222222231</v>
          </cell>
          <cell r="G2517">
            <v>28.4</v>
          </cell>
        </row>
        <row r="2518">
          <cell r="C2518">
            <v>1.6104166666667501</v>
          </cell>
          <cell r="G2518">
            <v>28.4</v>
          </cell>
        </row>
        <row r="2519">
          <cell r="C2519">
            <v>1.6111111111112</v>
          </cell>
          <cell r="G2519">
            <v>27</v>
          </cell>
        </row>
        <row r="2520">
          <cell r="C2520">
            <v>1.6118055555556401</v>
          </cell>
          <cell r="G2520">
            <v>27</v>
          </cell>
        </row>
        <row r="2521">
          <cell r="C2521">
            <v>1.61250000000009</v>
          </cell>
          <cell r="G2521">
            <v>47.5</v>
          </cell>
        </row>
        <row r="2522">
          <cell r="C2522">
            <v>1.6131944444445301</v>
          </cell>
          <cell r="G2522">
            <v>47.5</v>
          </cell>
        </row>
        <row r="2523">
          <cell r="C2523">
            <v>1.61388888888898</v>
          </cell>
          <cell r="G2523">
            <v>37.1</v>
          </cell>
        </row>
        <row r="2524">
          <cell r="C2524">
            <v>1.6145833333334201</v>
          </cell>
          <cell r="G2524">
            <v>37.1</v>
          </cell>
        </row>
        <row r="2525">
          <cell r="C2525">
            <v>1.61527777777787</v>
          </cell>
          <cell r="G2525">
            <v>44.3</v>
          </cell>
        </row>
        <row r="2526">
          <cell r="C2526">
            <v>1.6159722222223101</v>
          </cell>
          <cell r="G2526">
            <v>44.3</v>
          </cell>
        </row>
        <row r="2527">
          <cell r="C2527">
            <v>1.61666666666675</v>
          </cell>
          <cell r="G2527">
            <v>43.2</v>
          </cell>
        </row>
        <row r="2528">
          <cell r="C2528">
            <v>1.6173611111112001</v>
          </cell>
          <cell r="G2528">
            <v>43.2</v>
          </cell>
        </row>
        <row r="2529">
          <cell r="C2529">
            <v>1.61805555555564</v>
          </cell>
          <cell r="G2529">
            <v>34.9</v>
          </cell>
        </row>
        <row r="2530">
          <cell r="C2530">
            <v>1.6187500000000901</v>
          </cell>
          <cell r="G2530">
            <v>34.9</v>
          </cell>
        </row>
        <row r="2531">
          <cell r="C2531">
            <v>1.61944444444453</v>
          </cell>
          <cell r="G2531">
            <v>40.299999999999997</v>
          </cell>
        </row>
        <row r="2532">
          <cell r="C2532">
            <v>1.6201388888889801</v>
          </cell>
          <cell r="G2532">
            <v>40.299999999999997</v>
          </cell>
        </row>
        <row r="2533">
          <cell r="C2533">
            <v>1.6208333333334199</v>
          </cell>
          <cell r="G2533">
            <v>19.8</v>
          </cell>
        </row>
        <row r="2534">
          <cell r="C2534">
            <v>1.62152777777787</v>
          </cell>
          <cell r="G2534">
            <v>19.8</v>
          </cell>
        </row>
        <row r="2535">
          <cell r="C2535">
            <v>1.6222222222223099</v>
          </cell>
          <cell r="G2535">
            <v>26.6</v>
          </cell>
        </row>
        <row r="2536">
          <cell r="C2536">
            <v>1.6229166666667501</v>
          </cell>
          <cell r="G2536">
            <v>26.6</v>
          </cell>
        </row>
        <row r="2537">
          <cell r="C2537">
            <v>1.6236111111111999</v>
          </cell>
          <cell r="G2537">
            <v>33.5</v>
          </cell>
        </row>
        <row r="2538">
          <cell r="C2538">
            <v>1.62430555555564</v>
          </cell>
          <cell r="G2538">
            <v>33.5</v>
          </cell>
        </row>
        <row r="2539">
          <cell r="C2539">
            <v>1.6250000000000899</v>
          </cell>
          <cell r="G2539">
            <v>38.9</v>
          </cell>
        </row>
        <row r="2540">
          <cell r="C2540">
            <v>1.62569444444453</v>
          </cell>
          <cell r="G2540">
            <v>38.9</v>
          </cell>
        </row>
        <row r="2541">
          <cell r="C2541">
            <v>1.6263888888889799</v>
          </cell>
          <cell r="G2541">
            <v>22.3</v>
          </cell>
        </row>
        <row r="2542">
          <cell r="C2542">
            <v>1.62708333333342</v>
          </cell>
          <cell r="G2542">
            <v>22.3</v>
          </cell>
        </row>
        <row r="2543">
          <cell r="C2543">
            <v>1.6277777777778699</v>
          </cell>
          <cell r="G2543">
            <v>25.9</v>
          </cell>
        </row>
        <row r="2544">
          <cell r="C2544">
            <v>1.62847222222231</v>
          </cell>
          <cell r="G2544">
            <v>25.9</v>
          </cell>
        </row>
        <row r="2545">
          <cell r="C2545">
            <v>1.6291666666667599</v>
          </cell>
          <cell r="G2545">
            <v>38.9</v>
          </cell>
        </row>
        <row r="2546">
          <cell r="C2546">
            <v>1.6298611111112</v>
          </cell>
          <cell r="G2546">
            <v>38.9</v>
          </cell>
        </row>
        <row r="2547">
          <cell r="C2547">
            <v>1.6305555555556399</v>
          </cell>
          <cell r="G2547">
            <v>29.5</v>
          </cell>
        </row>
        <row r="2548">
          <cell r="C2548">
            <v>1.63125000000009</v>
          </cell>
          <cell r="G2548">
            <v>29.5</v>
          </cell>
        </row>
        <row r="2549">
          <cell r="C2549">
            <v>1.6319444444445299</v>
          </cell>
          <cell r="G2549">
            <v>41.8</v>
          </cell>
        </row>
        <row r="2550">
          <cell r="C2550">
            <v>1.63263888888898</v>
          </cell>
          <cell r="G2550">
            <v>36</v>
          </cell>
        </row>
        <row r="2551">
          <cell r="C2551">
            <v>1.6333333333334199</v>
          </cell>
          <cell r="G2551">
            <v>36</v>
          </cell>
        </row>
        <row r="2552">
          <cell r="C2552">
            <v>1.63402777777787</v>
          </cell>
          <cell r="G2552">
            <v>17.600000000000001</v>
          </cell>
        </row>
        <row r="2553">
          <cell r="C2553">
            <v>1.6347222222223099</v>
          </cell>
          <cell r="G2553">
            <v>17.600000000000001</v>
          </cell>
        </row>
        <row r="2554">
          <cell r="C2554">
            <v>1.63541666666676</v>
          </cell>
          <cell r="G2554">
            <v>33.799999999999997</v>
          </cell>
        </row>
        <row r="2555">
          <cell r="C2555">
            <v>1.6361111111111999</v>
          </cell>
          <cell r="G2555">
            <v>33.799999999999997</v>
          </cell>
        </row>
        <row r="2556">
          <cell r="C2556">
            <v>1.63680555555564</v>
          </cell>
          <cell r="G2556">
            <v>61.9</v>
          </cell>
        </row>
        <row r="2557">
          <cell r="C2557">
            <v>1.6375000000000901</v>
          </cell>
          <cell r="G2557">
            <v>61.9</v>
          </cell>
        </row>
        <row r="2558">
          <cell r="C2558">
            <v>1.63819444444453</v>
          </cell>
          <cell r="G2558">
            <v>46.4</v>
          </cell>
        </row>
        <row r="2559">
          <cell r="C2559">
            <v>1.6388888888889801</v>
          </cell>
          <cell r="G2559">
            <v>46.4</v>
          </cell>
        </row>
        <row r="2560">
          <cell r="C2560">
            <v>1.63958333333342</v>
          </cell>
          <cell r="G2560">
            <v>40.299999999999997</v>
          </cell>
        </row>
        <row r="2561">
          <cell r="C2561">
            <v>1.6402777777778701</v>
          </cell>
          <cell r="G2561">
            <v>40.299999999999997</v>
          </cell>
        </row>
        <row r="2562">
          <cell r="C2562">
            <v>1.64097222222231</v>
          </cell>
          <cell r="G2562">
            <v>31</v>
          </cell>
        </row>
        <row r="2563">
          <cell r="C2563">
            <v>1.6416666666667601</v>
          </cell>
          <cell r="G2563">
            <v>31</v>
          </cell>
        </row>
        <row r="2564">
          <cell r="C2564">
            <v>1.6423611111112</v>
          </cell>
          <cell r="G2564">
            <v>38.5</v>
          </cell>
        </row>
        <row r="2565">
          <cell r="C2565">
            <v>1.6430555555556501</v>
          </cell>
          <cell r="G2565">
            <v>38.5</v>
          </cell>
        </row>
        <row r="2566">
          <cell r="C2566">
            <v>1.64375000000009</v>
          </cell>
          <cell r="G2566">
            <v>37.799999999999997</v>
          </cell>
        </row>
        <row r="2567">
          <cell r="C2567">
            <v>1.6444444444445301</v>
          </cell>
          <cell r="G2567">
            <v>37.799999999999997</v>
          </cell>
        </row>
        <row r="2568">
          <cell r="C2568">
            <v>1.64513888888898</v>
          </cell>
          <cell r="G2568">
            <v>16.899999999999999</v>
          </cell>
        </row>
        <row r="2569">
          <cell r="C2569">
            <v>1.6458333333334201</v>
          </cell>
          <cell r="G2569">
            <v>16.899999999999999</v>
          </cell>
        </row>
        <row r="2570">
          <cell r="C2570">
            <v>1.64652777777787</v>
          </cell>
          <cell r="G2570">
            <v>32</v>
          </cell>
        </row>
        <row r="2571">
          <cell r="C2571">
            <v>1.6472222222223101</v>
          </cell>
          <cell r="G2571">
            <v>32</v>
          </cell>
        </row>
        <row r="2572">
          <cell r="C2572">
            <v>1.64791666666676</v>
          </cell>
          <cell r="G2572">
            <v>20.2</v>
          </cell>
        </row>
        <row r="2573">
          <cell r="C2573">
            <v>1.6486111111112001</v>
          </cell>
          <cell r="G2573">
            <v>20.2</v>
          </cell>
        </row>
        <row r="2574">
          <cell r="C2574">
            <v>1.6493055555556499</v>
          </cell>
          <cell r="G2574">
            <v>20.2</v>
          </cell>
        </row>
        <row r="2575">
          <cell r="C2575">
            <v>1.6500000000000901</v>
          </cell>
          <cell r="G2575">
            <v>44.6</v>
          </cell>
        </row>
        <row r="2576">
          <cell r="C2576">
            <v>1.65069444444453</v>
          </cell>
          <cell r="G2576">
            <v>44.6</v>
          </cell>
        </row>
        <row r="2577">
          <cell r="C2577">
            <v>1.6513888888889801</v>
          </cell>
          <cell r="G2577">
            <v>31.7</v>
          </cell>
        </row>
        <row r="2578">
          <cell r="C2578">
            <v>1.6520833333334199</v>
          </cell>
          <cell r="G2578">
            <v>31.7</v>
          </cell>
        </row>
        <row r="2579">
          <cell r="C2579">
            <v>1.65277777777787</v>
          </cell>
          <cell r="G2579">
            <v>38.9</v>
          </cell>
        </row>
        <row r="2580">
          <cell r="C2580">
            <v>1.6534722222223099</v>
          </cell>
          <cell r="G2580">
            <v>38.9</v>
          </cell>
        </row>
        <row r="2581">
          <cell r="C2581">
            <v>1.65416666666676</v>
          </cell>
          <cell r="G2581">
            <v>51.8</v>
          </cell>
        </row>
        <row r="2582">
          <cell r="C2582">
            <v>1.6548611111111999</v>
          </cell>
          <cell r="G2582">
            <v>51.8</v>
          </cell>
        </row>
        <row r="2583">
          <cell r="C2583">
            <v>1.65555555555565</v>
          </cell>
          <cell r="G2583">
            <v>38.9</v>
          </cell>
        </row>
        <row r="2584">
          <cell r="C2584">
            <v>1.6562500000000899</v>
          </cell>
          <cell r="G2584">
            <v>38.9</v>
          </cell>
        </row>
        <row r="2585">
          <cell r="C2585">
            <v>1.65694444444454</v>
          </cell>
          <cell r="G2585">
            <v>45</v>
          </cell>
        </row>
        <row r="2586">
          <cell r="C2586">
            <v>1.6576388888889799</v>
          </cell>
          <cell r="G2586">
            <v>45</v>
          </cell>
        </row>
        <row r="2587">
          <cell r="C2587">
            <v>1.65833333333342</v>
          </cell>
          <cell r="G2587">
            <v>28.1</v>
          </cell>
        </row>
        <row r="2588">
          <cell r="C2588">
            <v>1.6590277777778699</v>
          </cell>
          <cell r="G2588">
            <v>28.1</v>
          </cell>
        </row>
        <row r="2589">
          <cell r="C2589">
            <v>1.65972222222231</v>
          </cell>
          <cell r="G2589">
            <v>26.6</v>
          </cell>
        </row>
        <row r="2590">
          <cell r="C2590">
            <v>1.6604166666667599</v>
          </cell>
          <cell r="G2590">
            <v>26.6</v>
          </cell>
        </row>
        <row r="2591">
          <cell r="C2591">
            <v>1.6611111111112</v>
          </cell>
          <cell r="G2591">
            <v>41.8</v>
          </cell>
        </row>
        <row r="2592">
          <cell r="C2592">
            <v>1.6618055555556499</v>
          </cell>
          <cell r="G2592">
            <v>41.8</v>
          </cell>
        </row>
        <row r="2593">
          <cell r="C2593">
            <v>1.66250000000009</v>
          </cell>
          <cell r="G2593">
            <v>36.4</v>
          </cell>
        </row>
        <row r="2594">
          <cell r="C2594">
            <v>1.6631944444445399</v>
          </cell>
          <cell r="G2594">
            <v>36.4</v>
          </cell>
        </row>
        <row r="2595">
          <cell r="C2595">
            <v>1.66388888888898</v>
          </cell>
          <cell r="G2595">
            <v>30.2</v>
          </cell>
        </row>
        <row r="2596">
          <cell r="C2596">
            <v>1.6645833333334199</v>
          </cell>
          <cell r="G2596">
            <v>30.2</v>
          </cell>
        </row>
        <row r="2597">
          <cell r="C2597">
            <v>1.66527777777787</v>
          </cell>
          <cell r="G2597">
            <v>32</v>
          </cell>
        </row>
        <row r="2598">
          <cell r="C2598">
            <v>1.6659722222223099</v>
          </cell>
          <cell r="G2598">
            <v>32</v>
          </cell>
        </row>
        <row r="2599">
          <cell r="C2599">
            <v>1.66666666666676</v>
          </cell>
          <cell r="G2599">
            <v>58.7</v>
          </cell>
        </row>
        <row r="2600">
          <cell r="C2600">
            <v>1.6673611111111999</v>
          </cell>
          <cell r="G2600">
            <v>58.7</v>
          </cell>
        </row>
        <row r="2601">
          <cell r="C2601">
            <v>1.66805555555565</v>
          </cell>
          <cell r="G2601">
            <v>37.1</v>
          </cell>
        </row>
        <row r="2602">
          <cell r="C2602">
            <v>1.6687500000000901</v>
          </cell>
          <cell r="G2602">
            <v>37.1</v>
          </cell>
        </row>
        <row r="2603">
          <cell r="C2603">
            <v>1.66944444444454</v>
          </cell>
          <cell r="G2603">
            <v>54.7</v>
          </cell>
        </row>
        <row r="2604">
          <cell r="C2604">
            <v>1.6701388888889801</v>
          </cell>
          <cell r="G2604">
            <v>37.1</v>
          </cell>
        </row>
        <row r="2605">
          <cell r="C2605">
            <v>1.67083333333343</v>
          </cell>
          <cell r="G2605">
            <v>37.1</v>
          </cell>
        </row>
        <row r="2606">
          <cell r="C2606">
            <v>1.6715277777778701</v>
          </cell>
          <cell r="G2606">
            <v>41.4</v>
          </cell>
        </row>
        <row r="2607">
          <cell r="C2607">
            <v>1.67222222222231</v>
          </cell>
          <cell r="G2607">
            <v>41.4</v>
          </cell>
        </row>
        <row r="2608">
          <cell r="C2608">
            <v>1.6729166666667601</v>
          </cell>
          <cell r="G2608">
            <v>33.5</v>
          </cell>
        </row>
        <row r="2609">
          <cell r="C2609">
            <v>1.6736111111112</v>
          </cell>
          <cell r="G2609">
            <v>33.5</v>
          </cell>
        </row>
        <row r="2610">
          <cell r="C2610">
            <v>1.6743055555556501</v>
          </cell>
          <cell r="G2610">
            <v>31.7</v>
          </cell>
        </row>
        <row r="2611">
          <cell r="C2611">
            <v>1.67500000000009</v>
          </cell>
          <cell r="G2611">
            <v>31.7</v>
          </cell>
        </row>
        <row r="2612">
          <cell r="C2612">
            <v>1.6756944444445401</v>
          </cell>
          <cell r="G2612">
            <v>34.9</v>
          </cell>
        </row>
        <row r="2613">
          <cell r="C2613">
            <v>1.67638888888898</v>
          </cell>
          <cell r="G2613">
            <v>34.9</v>
          </cell>
        </row>
        <row r="2614">
          <cell r="C2614">
            <v>1.6770833333334301</v>
          </cell>
          <cell r="G2614">
            <v>30.6</v>
          </cell>
        </row>
        <row r="2615">
          <cell r="C2615">
            <v>1.67777777777787</v>
          </cell>
          <cell r="G2615">
            <v>30.6</v>
          </cell>
        </row>
        <row r="2616">
          <cell r="C2616">
            <v>1.6784722222223101</v>
          </cell>
          <cell r="G2616">
            <v>30.6</v>
          </cell>
        </row>
        <row r="2617">
          <cell r="C2617">
            <v>1.67916666666676</v>
          </cell>
          <cell r="G2617">
            <v>30.6</v>
          </cell>
        </row>
        <row r="2618">
          <cell r="C2618">
            <v>1.6798611111112001</v>
          </cell>
          <cell r="G2618">
            <v>40.700000000000003</v>
          </cell>
        </row>
        <row r="2619">
          <cell r="C2619">
            <v>1.6805555555556499</v>
          </cell>
          <cell r="G2619">
            <v>40.700000000000003</v>
          </cell>
        </row>
        <row r="2620">
          <cell r="C2620">
            <v>1.6812500000000901</v>
          </cell>
          <cell r="G2620">
            <v>40</v>
          </cell>
        </row>
        <row r="2621">
          <cell r="C2621">
            <v>1.6819444444445399</v>
          </cell>
          <cell r="G2621">
            <v>40</v>
          </cell>
        </row>
        <row r="2622">
          <cell r="C2622">
            <v>1.6826388888889801</v>
          </cell>
          <cell r="G2622">
            <v>34.9</v>
          </cell>
        </row>
        <row r="2623">
          <cell r="C2623">
            <v>1.6833333333334299</v>
          </cell>
          <cell r="G2623">
            <v>34.9</v>
          </cell>
        </row>
        <row r="2624">
          <cell r="C2624">
            <v>1.68402777777787</v>
          </cell>
          <cell r="G2624">
            <v>34.200000000000003</v>
          </cell>
        </row>
        <row r="2625">
          <cell r="C2625">
            <v>1.6847222222223199</v>
          </cell>
          <cell r="G2625">
            <v>34.200000000000003</v>
          </cell>
        </row>
        <row r="2626">
          <cell r="C2626">
            <v>1.68541666666676</v>
          </cell>
          <cell r="G2626">
            <v>35.6</v>
          </cell>
        </row>
        <row r="2627">
          <cell r="C2627">
            <v>1.6861111111111999</v>
          </cell>
          <cell r="G2627">
            <v>35.6</v>
          </cell>
        </row>
        <row r="2628">
          <cell r="C2628">
            <v>1.68680555555565</v>
          </cell>
          <cell r="G2628">
            <v>35.6</v>
          </cell>
        </row>
        <row r="2629">
          <cell r="C2629">
            <v>1.6875000000000899</v>
          </cell>
          <cell r="G2629">
            <v>41</v>
          </cell>
        </row>
        <row r="2630">
          <cell r="C2630">
            <v>1.68819444444454</v>
          </cell>
          <cell r="G2630">
            <v>41</v>
          </cell>
        </row>
        <row r="2631">
          <cell r="C2631">
            <v>1.6888888888889799</v>
          </cell>
          <cell r="G2631">
            <v>37.799999999999997</v>
          </cell>
        </row>
        <row r="2632">
          <cell r="C2632">
            <v>1.68958333333343</v>
          </cell>
          <cell r="G2632">
            <v>37.799999999999997</v>
          </cell>
        </row>
        <row r="2633">
          <cell r="C2633">
            <v>1.6902777777778699</v>
          </cell>
          <cell r="G2633">
            <v>21.2</v>
          </cell>
        </row>
        <row r="2634">
          <cell r="C2634">
            <v>1.69097222222232</v>
          </cell>
          <cell r="G2634">
            <v>21.2</v>
          </cell>
        </row>
        <row r="2635">
          <cell r="C2635">
            <v>1.6916666666667599</v>
          </cell>
          <cell r="G2635">
            <v>45.7</v>
          </cell>
        </row>
        <row r="2636">
          <cell r="C2636">
            <v>1.6923611111112</v>
          </cell>
          <cell r="G2636">
            <v>45.7</v>
          </cell>
        </row>
        <row r="2637">
          <cell r="C2637">
            <v>1.6930555555556499</v>
          </cell>
          <cell r="G2637">
            <v>41.4</v>
          </cell>
        </row>
        <row r="2638">
          <cell r="C2638">
            <v>1.69375000000009</v>
          </cell>
          <cell r="G2638">
            <v>41.4</v>
          </cell>
        </row>
        <row r="2639">
          <cell r="C2639">
            <v>1.6944444444445399</v>
          </cell>
          <cell r="G2639">
            <v>38.9</v>
          </cell>
        </row>
        <row r="2640">
          <cell r="C2640">
            <v>1.69513888888898</v>
          </cell>
          <cell r="G2640">
            <v>38.9</v>
          </cell>
        </row>
        <row r="2641">
          <cell r="C2641">
            <v>1.6958333333334299</v>
          </cell>
          <cell r="G2641">
            <v>28.4</v>
          </cell>
        </row>
        <row r="2642">
          <cell r="C2642">
            <v>1.69652777777787</v>
          </cell>
          <cell r="G2642">
            <v>28.4</v>
          </cell>
        </row>
        <row r="2643">
          <cell r="C2643">
            <v>1.6972222222223201</v>
          </cell>
          <cell r="G2643">
            <v>28.4</v>
          </cell>
        </row>
        <row r="2644">
          <cell r="C2644">
            <v>1.69791666666676</v>
          </cell>
          <cell r="G2644">
            <v>28.4</v>
          </cell>
        </row>
        <row r="2645">
          <cell r="C2645">
            <v>1.6986111111112101</v>
          </cell>
          <cell r="G2645">
            <v>44.3</v>
          </cell>
        </row>
        <row r="2646">
          <cell r="C2646">
            <v>1.69930555555565</v>
          </cell>
          <cell r="G2646">
            <v>44.3</v>
          </cell>
        </row>
        <row r="2647">
          <cell r="C2647">
            <v>1.7000000000000901</v>
          </cell>
          <cell r="G2647">
            <v>47.5</v>
          </cell>
        </row>
        <row r="2648">
          <cell r="C2648">
            <v>1.70069444444454</v>
          </cell>
          <cell r="G2648">
            <v>47.5</v>
          </cell>
        </row>
        <row r="2649">
          <cell r="C2649">
            <v>1.7013888888889801</v>
          </cell>
          <cell r="G2649">
            <v>40.299999999999997</v>
          </cell>
        </row>
        <row r="2650">
          <cell r="C2650">
            <v>1.70208333333343</v>
          </cell>
          <cell r="G2650">
            <v>40.299999999999997</v>
          </cell>
        </row>
        <row r="2651">
          <cell r="C2651">
            <v>1.7027777777778701</v>
          </cell>
          <cell r="G2651">
            <v>63</v>
          </cell>
        </row>
        <row r="2652">
          <cell r="C2652">
            <v>1.70347222222232</v>
          </cell>
          <cell r="G2652">
            <v>63</v>
          </cell>
        </row>
        <row r="2653">
          <cell r="C2653">
            <v>1.7041666666667601</v>
          </cell>
          <cell r="G2653">
            <v>42.5</v>
          </cell>
        </row>
        <row r="2654">
          <cell r="C2654">
            <v>1.70486111111121</v>
          </cell>
          <cell r="G2654">
            <v>42.5</v>
          </cell>
        </row>
        <row r="2655">
          <cell r="C2655">
            <v>1.7055555555556501</v>
          </cell>
          <cell r="G2655">
            <v>35.6</v>
          </cell>
        </row>
        <row r="2656">
          <cell r="C2656">
            <v>1.70625000000009</v>
          </cell>
          <cell r="G2656">
            <v>35.6</v>
          </cell>
        </row>
        <row r="2657">
          <cell r="C2657">
            <v>1.7069444444445401</v>
          </cell>
          <cell r="G2657">
            <v>33.799999999999997</v>
          </cell>
        </row>
        <row r="2658">
          <cell r="C2658">
            <v>1.70763888888898</v>
          </cell>
          <cell r="G2658">
            <v>33.799999999999997</v>
          </cell>
        </row>
        <row r="2659">
          <cell r="C2659">
            <v>1.7083333333334301</v>
          </cell>
          <cell r="G2659">
            <v>31</v>
          </cell>
        </row>
        <row r="2660">
          <cell r="C2660">
            <v>1.70902777777787</v>
          </cell>
          <cell r="G2660">
            <v>29.2</v>
          </cell>
        </row>
        <row r="2661">
          <cell r="C2661">
            <v>1.7097222222223201</v>
          </cell>
          <cell r="G2661">
            <v>29.2</v>
          </cell>
        </row>
        <row r="2662">
          <cell r="C2662">
            <v>1.71041666666676</v>
          </cell>
          <cell r="G2662">
            <v>42.5</v>
          </cell>
        </row>
        <row r="2663">
          <cell r="C2663">
            <v>1.7111111111112101</v>
          </cell>
          <cell r="G2663">
            <v>42.5</v>
          </cell>
        </row>
        <row r="2664">
          <cell r="C2664">
            <v>1.7118055555556499</v>
          </cell>
          <cell r="G2664">
            <v>40.700000000000003</v>
          </cell>
        </row>
        <row r="2665">
          <cell r="C2665">
            <v>1.7125000000001001</v>
          </cell>
          <cell r="G2665">
            <v>40.700000000000003</v>
          </cell>
        </row>
        <row r="2666">
          <cell r="C2666">
            <v>1.7131944444445399</v>
          </cell>
          <cell r="G2666">
            <v>16.600000000000001</v>
          </cell>
        </row>
        <row r="2667">
          <cell r="C2667">
            <v>1.7138888888889801</v>
          </cell>
          <cell r="G2667">
            <v>16.600000000000001</v>
          </cell>
        </row>
        <row r="2668">
          <cell r="C2668">
            <v>1.7145833333334299</v>
          </cell>
          <cell r="G2668">
            <v>23</v>
          </cell>
        </row>
        <row r="2669">
          <cell r="C2669">
            <v>1.71527777777787</v>
          </cell>
          <cell r="G2669">
            <v>23</v>
          </cell>
        </row>
        <row r="2670">
          <cell r="C2670">
            <v>1.7159722222223199</v>
          </cell>
          <cell r="G2670">
            <v>16.899999999999999</v>
          </cell>
        </row>
        <row r="2671">
          <cell r="C2671">
            <v>1.71666666666676</v>
          </cell>
          <cell r="G2671">
            <v>16.899999999999999</v>
          </cell>
        </row>
        <row r="2672">
          <cell r="C2672">
            <v>1.7173611111112099</v>
          </cell>
          <cell r="G2672">
            <v>28.4</v>
          </cell>
        </row>
        <row r="2673">
          <cell r="C2673">
            <v>1.71805555555565</v>
          </cell>
          <cell r="G2673">
            <v>28.4</v>
          </cell>
        </row>
        <row r="2674">
          <cell r="C2674">
            <v>1.7187500000000999</v>
          </cell>
          <cell r="G2674">
            <v>23</v>
          </cell>
        </row>
        <row r="2675">
          <cell r="C2675">
            <v>1.71944444444454</v>
          </cell>
          <cell r="G2675">
            <v>23</v>
          </cell>
        </row>
        <row r="2676">
          <cell r="C2676">
            <v>1.7201388888889799</v>
          </cell>
          <cell r="G2676">
            <v>25.2</v>
          </cell>
        </row>
        <row r="2677">
          <cell r="C2677">
            <v>1.72083333333343</v>
          </cell>
          <cell r="G2677">
            <v>25.2</v>
          </cell>
        </row>
        <row r="2678">
          <cell r="C2678">
            <v>1.7215277777778699</v>
          </cell>
          <cell r="G2678">
            <v>28.8</v>
          </cell>
        </row>
        <row r="2679">
          <cell r="C2679">
            <v>1.72222222222232</v>
          </cell>
          <cell r="G2679">
            <v>28.8</v>
          </cell>
        </row>
        <row r="2680">
          <cell r="C2680">
            <v>1.7229166666667599</v>
          </cell>
          <cell r="G2680">
            <v>28.1</v>
          </cell>
        </row>
        <row r="2681">
          <cell r="C2681">
            <v>1.72361111111121</v>
          </cell>
          <cell r="G2681">
            <v>28.1</v>
          </cell>
        </row>
        <row r="2682">
          <cell r="C2682">
            <v>1.7243055555556499</v>
          </cell>
          <cell r="G2682">
            <v>21.2</v>
          </cell>
        </row>
        <row r="2683">
          <cell r="C2683">
            <v>1.7250000000001</v>
          </cell>
          <cell r="G2683">
            <v>21.2</v>
          </cell>
        </row>
        <row r="2684">
          <cell r="C2684">
            <v>1.7256944444445399</v>
          </cell>
          <cell r="G2684">
            <v>21.2</v>
          </cell>
        </row>
        <row r="2685">
          <cell r="C2685">
            <v>1.72638888888898</v>
          </cell>
          <cell r="G2685">
            <v>13.7</v>
          </cell>
        </row>
        <row r="2686">
          <cell r="C2686">
            <v>1.7270833333334299</v>
          </cell>
          <cell r="G2686">
            <v>13.7</v>
          </cell>
        </row>
        <row r="2687">
          <cell r="C2687">
            <v>1.72777777777787</v>
          </cell>
          <cell r="G2687">
            <v>15.1</v>
          </cell>
        </row>
        <row r="2688">
          <cell r="C2688">
            <v>1.7284722222223201</v>
          </cell>
          <cell r="G2688">
            <v>15.1</v>
          </cell>
        </row>
        <row r="2689">
          <cell r="C2689">
            <v>1.72916666666676</v>
          </cell>
          <cell r="G2689">
            <v>26.6</v>
          </cell>
        </row>
        <row r="2690">
          <cell r="C2690">
            <v>1.7298611111112101</v>
          </cell>
          <cell r="G2690">
            <v>26.6</v>
          </cell>
        </row>
        <row r="2691">
          <cell r="C2691">
            <v>1.73055555555565</v>
          </cell>
          <cell r="G2691">
            <v>22.3</v>
          </cell>
        </row>
        <row r="2692">
          <cell r="C2692">
            <v>1.7312500000001001</v>
          </cell>
          <cell r="G2692">
            <v>22.3</v>
          </cell>
        </row>
        <row r="2693">
          <cell r="C2693">
            <v>1.73194444444454</v>
          </cell>
          <cell r="G2693">
            <v>25.9</v>
          </cell>
        </row>
        <row r="2694">
          <cell r="C2694">
            <v>1.7326388888889901</v>
          </cell>
          <cell r="G2694">
            <v>25.9</v>
          </cell>
        </row>
        <row r="2695">
          <cell r="C2695">
            <v>1.73333333333343</v>
          </cell>
          <cell r="G2695">
            <v>28.4</v>
          </cell>
        </row>
        <row r="2696">
          <cell r="C2696">
            <v>1.7340277777778701</v>
          </cell>
          <cell r="G2696">
            <v>28.4</v>
          </cell>
        </row>
        <row r="2697">
          <cell r="C2697">
            <v>1.73472222222232</v>
          </cell>
          <cell r="G2697">
            <v>17.600000000000001</v>
          </cell>
        </row>
        <row r="2698">
          <cell r="C2698">
            <v>1.7354166666667601</v>
          </cell>
          <cell r="G2698">
            <v>17.600000000000001</v>
          </cell>
        </row>
        <row r="2699">
          <cell r="C2699">
            <v>1.73611111111121</v>
          </cell>
          <cell r="G2699">
            <v>17.600000000000001</v>
          </cell>
        </row>
        <row r="2700">
          <cell r="C2700">
            <v>1.7368055555556501</v>
          </cell>
          <cell r="G2700">
            <v>17.600000000000001</v>
          </cell>
        </row>
        <row r="2701">
          <cell r="C2701">
            <v>1.7375000000001</v>
          </cell>
          <cell r="G2701">
            <v>21.6</v>
          </cell>
        </row>
        <row r="2702">
          <cell r="C2702">
            <v>1.7381944444445401</v>
          </cell>
          <cell r="G2702">
            <v>21.6</v>
          </cell>
        </row>
        <row r="2703">
          <cell r="C2703">
            <v>1.73888888888899</v>
          </cell>
          <cell r="G2703">
            <v>23.4</v>
          </cell>
        </row>
        <row r="2704">
          <cell r="C2704">
            <v>1.7395833333334301</v>
          </cell>
          <cell r="G2704">
            <v>23.4</v>
          </cell>
        </row>
        <row r="2705">
          <cell r="C2705">
            <v>1.74027777777787</v>
          </cell>
          <cell r="G2705">
            <v>24.5</v>
          </cell>
        </row>
        <row r="2706">
          <cell r="C2706">
            <v>1.7409722222223201</v>
          </cell>
          <cell r="G2706">
            <v>24.5</v>
          </cell>
        </row>
        <row r="2707">
          <cell r="C2707">
            <v>1.74166666666676</v>
          </cell>
          <cell r="G2707">
            <v>25.2</v>
          </cell>
        </row>
        <row r="2708">
          <cell r="C2708">
            <v>1.7423611111112101</v>
          </cell>
          <cell r="G2708">
            <v>25.2</v>
          </cell>
        </row>
        <row r="2709">
          <cell r="C2709">
            <v>1.7430555555556499</v>
          </cell>
          <cell r="G2709">
            <v>31.7</v>
          </cell>
        </row>
        <row r="2710">
          <cell r="C2710">
            <v>1.7437500000001001</v>
          </cell>
          <cell r="G2710">
            <v>31.7</v>
          </cell>
        </row>
        <row r="2711">
          <cell r="C2711">
            <v>1.7444444444445399</v>
          </cell>
          <cell r="G2711">
            <v>15.1</v>
          </cell>
        </row>
        <row r="2712">
          <cell r="C2712">
            <v>1.74513888888899</v>
          </cell>
          <cell r="G2712">
            <v>15.1</v>
          </cell>
        </row>
        <row r="2713">
          <cell r="C2713">
            <v>1.7458333333334299</v>
          </cell>
          <cell r="G2713">
            <v>27.7</v>
          </cell>
        </row>
        <row r="2714">
          <cell r="C2714">
            <v>1.74652777777788</v>
          </cell>
          <cell r="G2714">
            <v>27.7</v>
          </cell>
        </row>
        <row r="2715">
          <cell r="C2715">
            <v>1.7472222222223199</v>
          </cell>
          <cell r="G2715">
            <v>25.9</v>
          </cell>
        </row>
        <row r="2716">
          <cell r="C2716">
            <v>1.74791666666676</v>
          </cell>
          <cell r="G2716">
            <v>7.6</v>
          </cell>
        </row>
        <row r="2717">
          <cell r="C2717">
            <v>1.7486111111112099</v>
          </cell>
          <cell r="G2717">
            <v>7.6</v>
          </cell>
        </row>
        <row r="2718">
          <cell r="C2718">
            <v>1.74930555555565</v>
          </cell>
          <cell r="G2718">
            <v>17.600000000000001</v>
          </cell>
        </row>
        <row r="2719">
          <cell r="C2719">
            <v>1.7500000000000999</v>
          </cell>
          <cell r="G2719">
            <v>17.600000000000001</v>
          </cell>
        </row>
        <row r="2720">
          <cell r="C2720">
            <v>1.75069444444454</v>
          </cell>
          <cell r="G2720">
            <v>11.9</v>
          </cell>
        </row>
        <row r="2721">
          <cell r="C2721">
            <v>1.7513888888889899</v>
          </cell>
          <cell r="G2721">
            <v>11.9</v>
          </cell>
        </row>
        <row r="2722">
          <cell r="C2722">
            <v>1.75208333333343</v>
          </cell>
          <cell r="G2722">
            <v>10.4</v>
          </cell>
        </row>
        <row r="2723">
          <cell r="C2723">
            <v>1.7527777777778799</v>
          </cell>
          <cell r="G2723">
            <v>10.4</v>
          </cell>
        </row>
        <row r="2724">
          <cell r="C2724">
            <v>1.75347222222232</v>
          </cell>
          <cell r="G2724">
            <v>12.6</v>
          </cell>
        </row>
        <row r="2725">
          <cell r="C2725">
            <v>1.7541666666667599</v>
          </cell>
          <cell r="G2725">
            <v>12.6</v>
          </cell>
        </row>
        <row r="2726">
          <cell r="C2726">
            <v>1.75486111111121</v>
          </cell>
          <cell r="G2726">
            <v>9.4</v>
          </cell>
        </row>
        <row r="2727">
          <cell r="C2727">
            <v>1.7555555555556499</v>
          </cell>
          <cell r="G2727">
            <v>9.4</v>
          </cell>
        </row>
        <row r="2728">
          <cell r="C2728">
            <v>1.7562500000001</v>
          </cell>
          <cell r="G2728">
            <v>12.6</v>
          </cell>
        </row>
        <row r="2729">
          <cell r="C2729">
            <v>1.7569444444445399</v>
          </cell>
          <cell r="G2729">
            <v>12.6</v>
          </cell>
        </row>
        <row r="2730">
          <cell r="C2730">
            <v>1.75763888888899</v>
          </cell>
          <cell r="G2730">
            <v>8.6</v>
          </cell>
        </row>
        <row r="2731">
          <cell r="C2731">
            <v>1.7583333333334299</v>
          </cell>
          <cell r="G2731">
            <v>8.6</v>
          </cell>
        </row>
        <row r="2732">
          <cell r="C2732">
            <v>1.75902777777788</v>
          </cell>
          <cell r="G2732">
            <v>18.7</v>
          </cell>
        </row>
        <row r="2733">
          <cell r="C2733">
            <v>1.7597222222223201</v>
          </cell>
          <cell r="G2733">
            <v>18.7</v>
          </cell>
        </row>
        <row r="2734">
          <cell r="C2734">
            <v>1.76041666666677</v>
          </cell>
          <cell r="G2734">
            <v>16.2</v>
          </cell>
        </row>
        <row r="2735">
          <cell r="C2735">
            <v>1.7611111111112101</v>
          </cell>
          <cell r="G2735">
            <v>16.2</v>
          </cell>
        </row>
        <row r="2736">
          <cell r="C2736">
            <v>1.76180555555565</v>
          </cell>
          <cell r="G2736">
            <v>15.5</v>
          </cell>
        </row>
        <row r="2737">
          <cell r="C2737">
            <v>1.7625000000001001</v>
          </cell>
          <cell r="G2737">
            <v>15.5</v>
          </cell>
        </row>
        <row r="2738">
          <cell r="C2738">
            <v>1.76319444444454</v>
          </cell>
          <cell r="G2738">
            <v>15.5</v>
          </cell>
        </row>
        <row r="2739">
          <cell r="C2739">
            <v>1.7638888888889901</v>
          </cell>
          <cell r="G2739">
            <v>8.6</v>
          </cell>
        </row>
        <row r="2740">
          <cell r="C2740">
            <v>1.76458333333343</v>
          </cell>
          <cell r="G2740">
            <v>8.6</v>
          </cell>
        </row>
        <row r="2741">
          <cell r="C2741">
            <v>1.7652777777778801</v>
          </cell>
          <cell r="G2741">
            <v>29.2</v>
          </cell>
        </row>
        <row r="2742">
          <cell r="C2742">
            <v>1.76597222222232</v>
          </cell>
          <cell r="G2742">
            <v>29.2</v>
          </cell>
        </row>
        <row r="2743">
          <cell r="C2743">
            <v>1.7666666666667701</v>
          </cell>
          <cell r="G2743">
            <v>27.7</v>
          </cell>
        </row>
        <row r="2744">
          <cell r="C2744">
            <v>1.76736111111121</v>
          </cell>
          <cell r="G2744">
            <v>27.7</v>
          </cell>
        </row>
        <row r="2745">
          <cell r="C2745">
            <v>1.7680555555556501</v>
          </cell>
          <cell r="G2745">
            <v>23</v>
          </cell>
        </row>
        <row r="2746">
          <cell r="C2746">
            <v>1.7687500000001</v>
          </cell>
          <cell r="G2746">
            <v>23</v>
          </cell>
        </row>
        <row r="2747">
          <cell r="C2747">
            <v>1.7694444444445401</v>
          </cell>
          <cell r="G2747">
            <v>35.299999999999997</v>
          </cell>
        </row>
        <row r="2748">
          <cell r="C2748">
            <v>1.77013888888899</v>
          </cell>
          <cell r="G2748">
            <v>35.299999999999997</v>
          </cell>
        </row>
        <row r="2749">
          <cell r="C2749">
            <v>1.7708333333334301</v>
          </cell>
          <cell r="G2749">
            <v>30.6</v>
          </cell>
        </row>
        <row r="2750">
          <cell r="C2750">
            <v>1.77152777777788</v>
          </cell>
          <cell r="G2750">
            <v>30.6</v>
          </cell>
        </row>
        <row r="2751">
          <cell r="C2751">
            <v>1.7722222222223201</v>
          </cell>
          <cell r="G2751">
            <v>31</v>
          </cell>
        </row>
        <row r="2752">
          <cell r="C2752">
            <v>1.7729166666667699</v>
          </cell>
          <cell r="G2752">
            <v>31</v>
          </cell>
        </row>
        <row r="2753">
          <cell r="C2753">
            <v>1.7736111111112101</v>
          </cell>
          <cell r="G2753">
            <v>37.1</v>
          </cell>
        </row>
        <row r="2754">
          <cell r="C2754">
            <v>1.7743055555556599</v>
          </cell>
          <cell r="G2754">
            <v>37.1</v>
          </cell>
        </row>
        <row r="2755">
          <cell r="C2755">
            <v>1.7750000000001001</v>
          </cell>
          <cell r="G2755">
            <v>26.6</v>
          </cell>
        </row>
        <row r="2756">
          <cell r="C2756">
            <v>1.7756944444445399</v>
          </cell>
          <cell r="G2756">
            <v>26.6</v>
          </cell>
        </row>
        <row r="2757">
          <cell r="C2757">
            <v>1.77638888888899</v>
          </cell>
          <cell r="G2757">
            <v>43.2</v>
          </cell>
        </row>
        <row r="2758">
          <cell r="C2758">
            <v>1.7770833333334299</v>
          </cell>
          <cell r="G2758">
            <v>43.2</v>
          </cell>
        </row>
        <row r="2759">
          <cell r="C2759">
            <v>1.77777777777788</v>
          </cell>
          <cell r="G2759">
            <v>32.4</v>
          </cell>
        </row>
        <row r="2760">
          <cell r="C2760">
            <v>1.7784722222223199</v>
          </cell>
          <cell r="G2760">
            <v>32.4</v>
          </cell>
        </row>
        <row r="2761">
          <cell r="C2761">
            <v>1.77916666666677</v>
          </cell>
          <cell r="G2761">
            <v>35.299999999999997</v>
          </cell>
        </row>
        <row r="2762">
          <cell r="C2762">
            <v>1.7798611111112099</v>
          </cell>
          <cell r="G2762">
            <v>35.299999999999997</v>
          </cell>
        </row>
        <row r="2763">
          <cell r="C2763">
            <v>1.78055555555566</v>
          </cell>
          <cell r="G2763">
            <v>42.5</v>
          </cell>
        </row>
        <row r="2764">
          <cell r="C2764">
            <v>1.7812500000000999</v>
          </cell>
          <cell r="G2764">
            <v>42.5</v>
          </cell>
        </row>
        <row r="2765">
          <cell r="C2765">
            <v>1.78194444444454</v>
          </cell>
          <cell r="G2765">
            <v>23</v>
          </cell>
        </row>
        <row r="2766">
          <cell r="C2766">
            <v>1.7826388888889899</v>
          </cell>
          <cell r="G2766">
            <v>23</v>
          </cell>
        </row>
        <row r="2767">
          <cell r="C2767">
            <v>1.78333333333343</v>
          </cell>
          <cell r="G2767">
            <v>38.5</v>
          </cell>
        </row>
        <row r="2768">
          <cell r="C2768">
            <v>1.7840277777778799</v>
          </cell>
          <cell r="G2768">
            <v>38.5</v>
          </cell>
        </row>
        <row r="2769">
          <cell r="C2769">
            <v>1.78472222222232</v>
          </cell>
          <cell r="G2769">
            <v>37.4</v>
          </cell>
        </row>
        <row r="2770">
          <cell r="C2770">
            <v>1.7854166666667699</v>
          </cell>
          <cell r="G2770">
            <v>50.4</v>
          </cell>
        </row>
        <row r="2771">
          <cell r="C2771">
            <v>1.78611111111121</v>
          </cell>
          <cell r="G2771">
            <v>50.4</v>
          </cell>
        </row>
        <row r="2772">
          <cell r="C2772">
            <v>1.7868055555556599</v>
          </cell>
          <cell r="G2772">
            <v>49</v>
          </cell>
        </row>
        <row r="2773">
          <cell r="C2773">
            <v>1.7875000000001</v>
          </cell>
          <cell r="G2773">
            <v>49</v>
          </cell>
        </row>
        <row r="2774">
          <cell r="C2774">
            <v>1.7881944444445499</v>
          </cell>
          <cell r="G2774">
            <v>22</v>
          </cell>
        </row>
        <row r="2775">
          <cell r="C2775">
            <v>1.78888888888899</v>
          </cell>
          <cell r="G2775">
            <v>22</v>
          </cell>
        </row>
        <row r="2776">
          <cell r="C2776">
            <v>1.7895833333334299</v>
          </cell>
          <cell r="G2776">
            <v>28.8</v>
          </cell>
        </row>
        <row r="2777">
          <cell r="C2777">
            <v>1.79027777777788</v>
          </cell>
          <cell r="G2777">
            <v>28.8</v>
          </cell>
        </row>
        <row r="2778">
          <cell r="C2778">
            <v>1.7909722222223201</v>
          </cell>
          <cell r="G2778">
            <v>20.5</v>
          </cell>
        </row>
        <row r="2779">
          <cell r="C2779">
            <v>1.79166666666677</v>
          </cell>
          <cell r="G2779">
            <v>20.5</v>
          </cell>
        </row>
        <row r="2780">
          <cell r="C2780">
            <v>1.7923611111112101</v>
          </cell>
          <cell r="G2780">
            <v>27</v>
          </cell>
        </row>
        <row r="2781">
          <cell r="C2781">
            <v>1.79305555555566</v>
          </cell>
          <cell r="G2781">
            <v>27</v>
          </cell>
        </row>
        <row r="2782">
          <cell r="C2782">
            <v>1.7937500000001001</v>
          </cell>
          <cell r="G2782">
            <v>28.4</v>
          </cell>
        </row>
        <row r="2783">
          <cell r="C2783">
            <v>1.79444444444455</v>
          </cell>
          <cell r="G2783">
            <v>28.4</v>
          </cell>
        </row>
        <row r="2784">
          <cell r="C2784">
            <v>1.7951388888889901</v>
          </cell>
          <cell r="G2784">
            <v>38.5</v>
          </cell>
        </row>
        <row r="2785">
          <cell r="C2785">
            <v>1.79583333333343</v>
          </cell>
          <cell r="G2785">
            <v>38.5</v>
          </cell>
        </row>
        <row r="2786">
          <cell r="C2786">
            <v>1.7965277777778801</v>
          </cell>
          <cell r="G2786">
            <v>31.7</v>
          </cell>
        </row>
        <row r="2787">
          <cell r="C2787">
            <v>1.79722222222232</v>
          </cell>
          <cell r="G2787">
            <v>31.7</v>
          </cell>
        </row>
        <row r="2788">
          <cell r="C2788">
            <v>1.7979166666667701</v>
          </cell>
          <cell r="G2788">
            <v>36.4</v>
          </cell>
        </row>
        <row r="2789">
          <cell r="C2789">
            <v>1.79861111111121</v>
          </cell>
          <cell r="G2789">
            <v>36.4</v>
          </cell>
        </row>
        <row r="2790">
          <cell r="C2790">
            <v>1.7993055555556601</v>
          </cell>
          <cell r="G2790">
            <v>24.1</v>
          </cell>
        </row>
        <row r="2791">
          <cell r="C2791">
            <v>1.8000000000001</v>
          </cell>
          <cell r="G2791">
            <v>24.1</v>
          </cell>
        </row>
        <row r="2792">
          <cell r="C2792">
            <v>1.8006944444445501</v>
          </cell>
          <cell r="G2792">
            <v>17.3</v>
          </cell>
        </row>
        <row r="2793">
          <cell r="C2793">
            <v>1.80138888888899</v>
          </cell>
          <cell r="G2793">
            <v>17.3</v>
          </cell>
        </row>
        <row r="2794">
          <cell r="C2794">
            <v>1.8020833333334401</v>
          </cell>
          <cell r="G2794">
            <v>17.3</v>
          </cell>
        </row>
        <row r="2795">
          <cell r="C2795">
            <v>1.80277777777788</v>
          </cell>
          <cell r="G2795">
            <v>24.8</v>
          </cell>
        </row>
        <row r="2796">
          <cell r="C2796">
            <v>1.8034722222223201</v>
          </cell>
          <cell r="G2796">
            <v>24.8</v>
          </cell>
        </row>
        <row r="2797">
          <cell r="C2797">
            <v>1.8041666666667699</v>
          </cell>
          <cell r="G2797">
            <v>27.4</v>
          </cell>
        </row>
        <row r="2798">
          <cell r="C2798">
            <v>1.8048611111112101</v>
          </cell>
          <cell r="G2798">
            <v>27.4</v>
          </cell>
        </row>
        <row r="2799">
          <cell r="C2799">
            <v>1.8055555555556599</v>
          </cell>
          <cell r="G2799">
            <v>37.799999999999997</v>
          </cell>
        </row>
        <row r="2800">
          <cell r="C2800">
            <v>1.8062500000001001</v>
          </cell>
          <cell r="G2800">
            <v>37.799999999999997</v>
          </cell>
        </row>
        <row r="2801">
          <cell r="C2801">
            <v>1.8069444444445499</v>
          </cell>
          <cell r="G2801">
            <v>24.5</v>
          </cell>
        </row>
        <row r="2802">
          <cell r="C2802">
            <v>1.80763888888899</v>
          </cell>
          <cell r="G2802">
            <v>24.5</v>
          </cell>
        </row>
        <row r="2803">
          <cell r="C2803">
            <v>1.8083333333334399</v>
          </cell>
          <cell r="G2803">
            <v>23.4</v>
          </cell>
        </row>
        <row r="2804">
          <cell r="C2804">
            <v>1.80902777777788</v>
          </cell>
          <cell r="G2804">
            <v>23.4</v>
          </cell>
        </row>
        <row r="2805">
          <cell r="C2805">
            <v>1.8097222222223199</v>
          </cell>
          <cell r="G2805">
            <v>25.2</v>
          </cell>
        </row>
        <row r="2806">
          <cell r="C2806">
            <v>1.81041666666677</v>
          </cell>
          <cell r="G2806">
            <v>25.2</v>
          </cell>
        </row>
        <row r="2807">
          <cell r="C2807">
            <v>1.8111111111112099</v>
          </cell>
          <cell r="G2807">
            <v>24.8</v>
          </cell>
        </row>
        <row r="2808">
          <cell r="C2808">
            <v>1.81180555555566</v>
          </cell>
          <cell r="G2808">
            <v>24.8</v>
          </cell>
        </row>
        <row r="2809">
          <cell r="C2809">
            <v>1.8125000000000999</v>
          </cell>
          <cell r="G2809">
            <v>25.2</v>
          </cell>
        </row>
        <row r="2810">
          <cell r="C2810">
            <v>1.81319444444455</v>
          </cell>
          <cell r="G2810">
            <v>25.2</v>
          </cell>
        </row>
        <row r="2811">
          <cell r="C2811">
            <v>1.8138888888889899</v>
          </cell>
          <cell r="G2811">
            <v>15.5</v>
          </cell>
        </row>
        <row r="2812">
          <cell r="C2812">
            <v>1.81458333333344</v>
          </cell>
          <cell r="G2812">
            <v>15.5</v>
          </cell>
        </row>
        <row r="2813">
          <cell r="C2813">
            <v>1.8152777777778799</v>
          </cell>
          <cell r="G2813">
            <v>20.5</v>
          </cell>
        </row>
        <row r="2814">
          <cell r="C2814">
            <v>1.81597222222233</v>
          </cell>
          <cell r="G2814">
            <v>20.5</v>
          </cell>
        </row>
        <row r="2815">
          <cell r="C2815">
            <v>1.8166666666667699</v>
          </cell>
          <cell r="G2815">
            <v>36</v>
          </cell>
        </row>
        <row r="2816">
          <cell r="C2816">
            <v>1.81736111111121</v>
          </cell>
          <cell r="G2816">
            <v>36</v>
          </cell>
        </row>
        <row r="2817">
          <cell r="C2817">
            <v>1.8180555555556599</v>
          </cell>
          <cell r="G2817">
            <v>24.1</v>
          </cell>
        </row>
        <row r="2818">
          <cell r="C2818">
            <v>1.8187500000001</v>
          </cell>
          <cell r="G2818">
            <v>24.1</v>
          </cell>
        </row>
        <row r="2819">
          <cell r="C2819">
            <v>1.8194444444445499</v>
          </cell>
          <cell r="G2819">
            <v>17.3</v>
          </cell>
        </row>
        <row r="2820">
          <cell r="C2820">
            <v>1.82013888888899</v>
          </cell>
          <cell r="G2820">
            <v>17.3</v>
          </cell>
        </row>
        <row r="2821">
          <cell r="C2821">
            <v>1.8208333333334401</v>
          </cell>
          <cell r="G2821">
            <v>15.8</v>
          </cell>
        </row>
        <row r="2822">
          <cell r="C2822">
            <v>1.82152777777788</v>
          </cell>
          <cell r="G2822">
            <v>15.8</v>
          </cell>
        </row>
        <row r="2823">
          <cell r="C2823">
            <v>1.8222222222223301</v>
          </cell>
          <cell r="G2823">
            <v>31.3</v>
          </cell>
        </row>
        <row r="2824">
          <cell r="C2824">
            <v>1.82291666666677</v>
          </cell>
          <cell r="G2824">
            <v>23.4</v>
          </cell>
        </row>
        <row r="2825">
          <cell r="C2825">
            <v>1.8236111111112101</v>
          </cell>
          <cell r="G2825">
            <v>23.4</v>
          </cell>
        </row>
        <row r="2826">
          <cell r="C2826">
            <v>1.82430555555566</v>
          </cell>
          <cell r="G2826">
            <v>18.7</v>
          </cell>
        </row>
        <row r="2827">
          <cell r="C2827">
            <v>1.8250000000001001</v>
          </cell>
          <cell r="G2827">
            <v>18.7</v>
          </cell>
        </row>
        <row r="2828">
          <cell r="C2828">
            <v>1.82569444444455</v>
          </cell>
          <cell r="G2828">
            <v>15.8</v>
          </cell>
        </row>
        <row r="2829">
          <cell r="C2829">
            <v>1.8263888888889901</v>
          </cell>
          <cell r="G2829">
            <v>15.8</v>
          </cell>
        </row>
        <row r="2830">
          <cell r="C2830">
            <v>1.82708333333344</v>
          </cell>
          <cell r="G2830">
            <v>21.2</v>
          </cell>
        </row>
        <row r="2831">
          <cell r="C2831">
            <v>1.8277777777778801</v>
          </cell>
          <cell r="G2831">
            <v>21.2</v>
          </cell>
        </row>
        <row r="2832">
          <cell r="C2832">
            <v>1.82847222222233</v>
          </cell>
          <cell r="G2832">
            <v>18.399999999999999</v>
          </cell>
        </row>
        <row r="2833">
          <cell r="C2833">
            <v>1.8291666666667701</v>
          </cell>
          <cell r="G2833">
            <v>18.399999999999999</v>
          </cell>
        </row>
        <row r="2834">
          <cell r="C2834">
            <v>1.82986111111122</v>
          </cell>
          <cell r="G2834">
            <v>26.6</v>
          </cell>
        </row>
        <row r="2835">
          <cell r="C2835">
            <v>1.8305555555556601</v>
          </cell>
          <cell r="G2835">
            <v>26.6</v>
          </cell>
        </row>
        <row r="2836">
          <cell r="C2836">
            <v>1.8312500000001</v>
          </cell>
          <cell r="G2836">
            <v>22</v>
          </cell>
        </row>
        <row r="2837">
          <cell r="C2837">
            <v>1.8319444444445501</v>
          </cell>
          <cell r="G2837">
            <v>22</v>
          </cell>
        </row>
        <row r="2838">
          <cell r="C2838">
            <v>1.83263888888899</v>
          </cell>
          <cell r="G2838">
            <v>24.1</v>
          </cell>
        </row>
        <row r="2839">
          <cell r="C2839">
            <v>1.8333333333334401</v>
          </cell>
          <cell r="G2839">
            <v>24.1</v>
          </cell>
        </row>
        <row r="2840">
          <cell r="C2840">
            <v>1.83402777777788</v>
          </cell>
          <cell r="G2840">
            <v>14.4</v>
          </cell>
        </row>
        <row r="2841">
          <cell r="C2841">
            <v>1.8347222222223301</v>
          </cell>
          <cell r="G2841">
            <v>14.4</v>
          </cell>
        </row>
        <row r="2842">
          <cell r="C2842">
            <v>1.8354166666667699</v>
          </cell>
          <cell r="G2842">
            <v>25.6</v>
          </cell>
        </row>
        <row r="2843">
          <cell r="C2843">
            <v>1.8361111111112201</v>
          </cell>
          <cell r="G2843">
            <v>25.6</v>
          </cell>
        </row>
        <row r="2844">
          <cell r="C2844">
            <v>1.8368055555556599</v>
          </cell>
          <cell r="G2844">
            <v>26.6</v>
          </cell>
        </row>
        <row r="2845">
          <cell r="C2845">
            <v>1.8375000000001001</v>
          </cell>
          <cell r="G2845">
            <v>26.6</v>
          </cell>
        </row>
        <row r="2846">
          <cell r="C2846">
            <v>1.8381944444445499</v>
          </cell>
          <cell r="G2846">
            <v>17.3</v>
          </cell>
        </row>
        <row r="2847">
          <cell r="C2847">
            <v>1.83888888888899</v>
          </cell>
          <cell r="G2847">
            <v>17.3</v>
          </cell>
        </row>
        <row r="2848">
          <cell r="C2848">
            <v>1.8395833333334399</v>
          </cell>
          <cell r="G2848">
            <v>22.3</v>
          </cell>
        </row>
        <row r="2849">
          <cell r="C2849">
            <v>1.84027777777788</v>
          </cell>
          <cell r="G2849">
            <v>22.3</v>
          </cell>
        </row>
        <row r="2850">
          <cell r="C2850">
            <v>1.8409722222223299</v>
          </cell>
          <cell r="G2850">
            <v>22.3</v>
          </cell>
        </row>
        <row r="2851">
          <cell r="C2851">
            <v>1.84166666666677</v>
          </cell>
          <cell r="G2851">
            <v>25.6</v>
          </cell>
        </row>
        <row r="2852">
          <cell r="C2852">
            <v>1.8423611111112199</v>
          </cell>
          <cell r="G2852">
            <v>25.6</v>
          </cell>
        </row>
        <row r="2853">
          <cell r="C2853">
            <v>1.84305555555566</v>
          </cell>
          <cell r="G2853">
            <v>31</v>
          </cell>
        </row>
        <row r="2854">
          <cell r="C2854">
            <v>1.8437500000001099</v>
          </cell>
          <cell r="G2854">
            <v>31</v>
          </cell>
        </row>
        <row r="2855">
          <cell r="C2855">
            <v>1.84444444444455</v>
          </cell>
          <cell r="G2855">
            <v>33.1</v>
          </cell>
        </row>
        <row r="2856">
          <cell r="C2856">
            <v>1.8451388888889899</v>
          </cell>
          <cell r="G2856">
            <v>33.1</v>
          </cell>
        </row>
        <row r="2857">
          <cell r="C2857">
            <v>1.84583333333344</v>
          </cell>
          <cell r="G2857">
            <v>17.600000000000001</v>
          </cell>
        </row>
        <row r="2858">
          <cell r="C2858">
            <v>1.8465277777778799</v>
          </cell>
          <cell r="G2858">
            <v>17.600000000000001</v>
          </cell>
        </row>
        <row r="2859">
          <cell r="C2859">
            <v>1.84722222222233</v>
          </cell>
          <cell r="G2859">
            <v>22.7</v>
          </cell>
        </row>
        <row r="2860">
          <cell r="C2860">
            <v>1.8479166666667699</v>
          </cell>
          <cell r="G2860">
            <v>22.7</v>
          </cell>
        </row>
        <row r="2861">
          <cell r="C2861">
            <v>1.84861111111122</v>
          </cell>
          <cell r="G2861">
            <v>24.5</v>
          </cell>
        </row>
        <row r="2862">
          <cell r="C2862">
            <v>1.8493055555556599</v>
          </cell>
          <cell r="G2862">
            <v>24.5</v>
          </cell>
        </row>
        <row r="2863">
          <cell r="C2863">
            <v>1.85000000000011</v>
          </cell>
          <cell r="G2863">
            <v>23.8</v>
          </cell>
        </row>
        <row r="2864">
          <cell r="C2864">
            <v>1.8506944444445499</v>
          </cell>
          <cell r="G2864">
            <v>23.8</v>
          </cell>
        </row>
        <row r="2865">
          <cell r="C2865">
            <v>1.85138888888899</v>
          </cell>
          <cell r="G2865">
            <v>15.5</v>
          </cell>
        </row>
        <row r="2866">
          <cell r="C2866">
            <v>1.8520833333334401</v>
          </cell>
          <cell r="G2866">
            <v>15.5</v>
          </cell>
        </row>
        <row r="2867">
          <cell r="C2867">
            <v>1.85277777777788</v>
          </cell>
          <cell r="G2867">
            <v>28.1</v>
          </cell>
        </row>
        <row r="2868">
          <cell r="C2868">
            <v>1.8534722222223301</v>
          </cell>
          <cell r="G2868">
            <v>28.1</v>
          </cell>
        </row>
        <row r="2869">
          <cell r="C2869">
            <v>1.85416666666677</v>
          </cell>
          <cell r="G2869">
            <v>29.9</v>
          </cell>
        </row>
        <row r="2870">
          <cell r="C2870">
            <v>1.8548611111112201</v>
          </cell>
          <cell r="G2870">
            <v>29.9</v>
          </cell>
        </row>
        <row r="2871">
          <cell r="C2871">
            <v>1.85555555555566</v>
          </cell>
          <cell r="G2871">
            <v>22</v>
          </cell>
        </row>
        <row r="2872">
          <cell r="C2872">
            <v>1.8562500000001101</v>
          </cell>
          <cell r="G2872">
            <v>22</v>
          </cell>
        </row>
        <row r="2873">
          <cell r="C2873">
            <v>1.85694444444455</v>
          </cell>
          <cell r="G2873">
            <v>22.3</v>
          </cell>
        </row>
        <row r="2874">
          <cell r="C2874">
            <v>1.8576388888890001</v>
          </cell>
          <cell r="G2874">
            <v>22.3</v>
          </cell>
        </row>
        <row r="2875">
          <cell r="C2875">
            <v>1.85833333333344</v>
          </cell>
          <cell r="G2875">
            <v>23</v>
          </cell>
        </row>
        <row r="2876">
          <cell r="C2876">
            <v>1.8590277777778801</v>
          </cell>
          <cell r="G2876">
            <v>23</v>
          </cell>
        </row>
        <row r="2877">
          <cell r="C2877">
            <v>1.85972222222233</v>
          </cell>
          <cell r="G2877">
            <v>18</v>
          </cell>
        </row>
        <row r="2878">
          <cell r="C2878">
            <v>1.8604166666667701</v>
          </cell>
          <cell r="G2878">
            <v>18</v>
          </cell>
        </row>
        <row r="2879">
          <cell r="C2879">
            <v>1.86111111111122</v>
          </cell>
          <cell r="G2879">
            <v>19.100000000000001</v>
          </cell>
        </row>
        <row r="2880">
          <cell r="C2880">
            <v>1.8618055555556601</v>
          </cell>
          <cell r="G2880">
            <v>20.5</v>
          </cell>
        </row>
        <row r="2881">
          <cell r="C2881">
            <v>1.86250000000011</v>
          </cell>
          <cell r="G2881">
            <v>20.5</v>
          </cell>
        </row>
        <row r="2882">
          <cell r="C2882">
            <v>1.8631944444445501</v>
          </cell>
          <cell r="G2882">
            <v>20.2</v>
          </cell>
        </row>
        <row r="2883">
          <cell r="C2883">
            <v>1.863888888889</v>
          </cell>
          <cell r="G2883">
            <v>20.2</v>
          </cell>
        </row>
        <row r="2884">
          <cell r="C2884">
            <v>1.8645833333334401</v>
          </cell>
          <cell r="G2884">
            <v>29.5</v>
          </cell>
        </row>
        <row r="2885">
          <cell r="C2885">
            <v>1.86527777777788</v>
          </cell>
          <cell r="G2885">
            <v>29.5</v>
          </cell>
        </row>
        <row r="2886">
          <cell r="C2886">
            <v>1.8659722222223301</v>
          </cell>
          <cell r="G2886">
            <v>24.1</v>
          </cell>
        </row>
        <row r="2887">
          <cell r="C2887">
            <v>1.8666666666667699</v>
          </cell>
          <cell r="G2887">
            <v>24.1</v>
          </cell>
        </row>
        <row r="2888">
          <cell r="C2888">
            <v>1.8673611111112201</v>
          </cell>
          <cell r="G2888">
            <v>23.4</v>
          </cell>
        </row>
        <row r="2889">
          <cell r="C2889">
            <v>1.8680555555556599</v>
          </cell>
          <cell r="G2889">
            <v>23.4</v>
          </cell>
        </row>
        <row r="2890">
          <cell r="C2890">
            <v>1.86875000000011</v>
          </cell>
          <cell r="G2890">
            <v>20.5</v>
          </cell>
        </row>
        <row r="2891">
          <cell r="C2891">
            <v>1.8694444444445499</v>
          </cell>
          <cell r="G2891">
            <v>20.5</v>
          </cell>
        </row>
        <row r="2892">
          <cell r="C2892">
            <v>1.870138888889</v>
          </cell>
          <cell r="G2892">
            <v>17.600000000000001</v>
          </cell>
        </row>
        <row r="2893">
          <cell r="C2893">
            <v>1.8708333333334399</v>
          </cell>
          <cell r="G2893">
            <v>17.600000000000001</v>
          </cell>
        </row>
        <row r="2894">
          <cell r="C2894">
            <v>1.87152777777789</v>
          </cell>
          <cell r="G2894">
            <v>27</v>
          </cell>
        </row>
        <row r="2895">
          <cell r="C2895">
            <v>1.8722222222223299</v>
          </cell>
          <cell r="G2895">
            <v>27</v>
          </cell>
        </row>
        <row r="2896">
          <cell r="C2896">
            <v>1.87291666666677</v>
          </cell>
          <cell r="G2896">
            <v>31</v>
          </cell>
        </row>
        <row r="2897">
          <cell r="C2897">
            <v>1.8736111111112199</v>
          </cell>
          <cell r="G2897">
            <v>31</v>
          </cell>
        </row>
        <row r="2898">
          <cell r="C2898">
            <v>1.87430555555566</v>
          </cell>
          <cell r="G2898">
            <v>36.700000000000003</v>
          </cell>
        </row>
        <row r="2899">
          <cell r="C2899">
            <v>1.8750000000001099</v>
          </cell>
          <cell r="G2899">
            <v>36.700000000000003</v>
          </cell>
        </row>
        <row r="2900">
          <cell r="C2900">
            <v>1.87569444444455</v>
          </cell>
          <cell r="G2900">
            <v>13.7</v>
          </cell>
        </row>
        <row r="2901">
          <cell r="C2901">
            <v>1.8763888888889999</v>
          </cell>
          <cell r="G2901">
            <v>13.7</v>
          </cell>
        </row>
        <row r="2902">
          <cell r="C2902">
            <v>1.87708333333344</v>
          </cell>
          <cell r="G2902">
            <v>24.1</v>
          </cell>
        </row>
        <row r="2903">
          <cell r="C2903">
            <v>1.8777777777778899</v>
          </cell>
          <cell r="G2903">
            <v>24.1</v>
          </cell>
        </row>
        <row r="2904">
          <cell r="C2904">
            <v>1.87847222222233</v>
          </cell>
          <cell r="G2904">
            <v>23</v>
          </cell>
        </row>
        <row r="2905">
          <cell r="C2905">
            <v>1.8791666666667699</v>
          </cell>
          <cell r="G2905">
            <v>23</v>
          </cell>
        </row>
        <row r="2906">
          <cell r="C2906">
            <v>1.87986111111122</v>
          </cell>
          <cell r="G2906">
            <v>23</v>
          </cell>
        </row>
        <row r="2907">
          <cell r="C2907">
            <v>1.8805555555556599</v>
          </cell>
          <cell r="G2907">
            <v>28.1</v>
          </cell>
        </row>
        <row r="2908">
          <cell r="C2908">
            <v>1.88125000000011</v>
          </cell>
          <cell r="G2908">
            <v>28.1</v>
          </cell>
        </row>
        <row r="2909">
          <cell r="C2909">
            <v>1.8819444444445499</v>
          </cell>
          <cell r="G2909">
            <v>21.6</v>
          </cell>
        </row>
        <row r="2910">
          <cell r="C2910">
            <v>1.882638888889</v>
          </cell>
          <cell r="G2910">
            <v>21.6</v>
          </cell>
        </row>
        <row r="2911">
          <cell r="C2911">
            <v>1.8833333333334401</v>
          </cell>
          <cell r="G2911">
            <v>18.7</v>
          </cell>
        </row>
        <row r="2912">
          <cell r="C2912">
            <v>1.88402777777789</v>
          </cell>
          <cell r="G2912">
            <v>18.7</v>
          </cell>
        </row>
        <row r="2913">
          <cell r="C2913">
            <v>1.8847222222223301</v>
          </cell>
          <cell r="G2913">
            <v>25.9</v>
          </cell>
        </row>
        <row r="2914">
          <cell r="C2914">
            <v>1.88541666666677</v>
          </cell>
          <cell r="G2914">
            <v>25.9</v>
          </cell>
        </row>
        <row r="2915">
          <cell r="C2915">
            <v>1.8861111111112201</v>
          </cell>
          <cell r="G2915">
            <v>19.100000000000001</v>
          </cell>
        </row>
        <row r="2916">
          <cell r="C2916">
            <v>1.88680555555566</v>
          </cell>
          <cell r="G2916">
            <v>19.100000000000001</v>
          </cell>
        </row>
        <row r="2917">
          <cell r="C2917">
            <v>1.8875000000001101</v>
          </cell>
          <cell r="G2917">
            <v>33.799999999999997</v>
          </cell>
        </row>
        <row r="2918">
          <cell r="C2918">
            <v>1.88819444444455</v>
          </cell>
          <cell r="G2918">
            <v>33.799999999999997</v>
          </cell>
        </row>
        <row r="2919">
          <cell r="C2919">
            <v>1.8888888888890001</v>
          </cell>
          <cell r="G2919">
            <v>34.6</v>
          </cell>
        </row>
        <row r="2920">
          <cell r="C2920">
            <v>1.88958333333344</v>
          </cell>
          <cell r="G2920">
            <v>34.6</v>
          </cell>
        </row>
        <row r="2921">
          <cell r="C2921">
            <v>1.8902777777778901</v>
          </cell>
          <cell r="G2921">
            <v>36</v>
          </cell>
        </row>
        <row r="2922">
          <cell r="C2922">
            <v>1.89097222222233</v>
          </cell>
          <cell r="G2922">
            <v>36</v>
          </cell>
        </row>
        <row r="2923">
          <cell r="C2923">
            <v>1.8916666666667801</v>
          </cell>
          <cell r="G2923">
            <v>25.6</v>
          </cell>
        </row>
        <row r="2924">
          <cell r="C2924">
            <v>1.89236111111122</v>
          </cell>
          <cell r="G2924">
            <v>25.6</v>
          </cell>
        </row>
        <row r="2925">
          <cell r="C2925">
            <v>1.8930555555556601</v>
          </cell>
          <cell r="G2925">
            <v>20.9</v>
          </cell>
        </row>
        <row r="2926">
          <cell r="C2926">
            <v>1.89375000000011</v>
          </cell>
          <cell r="G2926">
            <v>20.9</v>
          </cell>
        </row>
        <row r="2927">
          <cell r="C2927">
            <v>1.8944444444445501</v>
          </cell>
          <cell r="G2927">
            <v>31</v>
          </cell>
        </row>
        <row r="2928">
          <cell r="C2928">
            <v>1.895138888889</v>
          </cell>
          <cell r="G2928">
            <v>31</v>
          </cell>
        </row>
        <row r="2929">
          <cell r="C2929">
            <v>1.8958333333334401</v>
          </cell>
          <cell r="G2929">
            <v>16.600000000000001</v>
          </cell>
        </row>
        <row r="2930">
          <cell r="C2930">
            <v>1.8965277777778899</v>
          </cell>
          <cell r="G2930">
            <v>16.600000000000001</v>
          </cell>
        </row>
        <row r="2931">
          <cell r="C2931">
            <v>1.8972222222223301</v>
          </cell>
          <cell r="G2931">
            <v>30.6</v>
          </cell>
        </row>
        <row r="2932">
          <cell r="C2932">
            <v>1.8979166666667799</v>
          </cell>
          <cell r="G2932">
            <v>30.6</v>
          </cell>
        </row>
        <row r="2933">
          <cell r="C2933">
            <v>1.8986111111112201</v>
          </cell>
          <cell r="G2933">
            <v>37.1</v>
          </cell>
        </row>
        <row r="2934">
          <cell r="C2934">
            <v>1.8993055555556599</v>
          </cell>
          <cell r="G2934">
            <v>50</v>
          </cell>
        </row>
        <row r="2935">
          <cell r="C2935">
            <v>1.90000000000011</v>
          </cell>
          <cell r="G2935">
            <v>50</v>
          </cell>
        </row>
        <row r="2936">
          <cell r="C2936">
            <v>1.9006944444445499</v>
          </cell>
          <cell r="G2936">
            <v>23.4</v>
          </cell>
        </row>
        <row r="2937">
          <cell r="C2937">
            <v>1.901388888889</v>
          </cell>
          <cell r="G2937">
            <v>23.4</v>
          </cell>
        </row>
        <row r="2938">
          <cell r="C2938">
            <v>1.9020833333334399</v>
          </cell>
          <cell r="G2938">
            <v>24.1</v>
          </cell>
        </row>
        <row r="2939">
          <cell r="C2939">
            <v>1.90277777777789</v>
          </cell>
          <cell r="G2939">
            <v>24.1</v>
          </cell>
        </row>
        <row r="2940">
          <cell r="C2940">
            <v>1.9034722222223299</v>
          </cell>
          <cell r="G2940">
            <v>38.200000000000003</v>
          </cell>
        </row>
        <row r="2941">
          <cell r="C2941">
            <v>1.90416666666678</v>
          </cell>
          <cell r="G2941">
            <v>38.200000000000003</v>
          </cell>
        </row>
        <row r="2942">
          <cell r="C2942">
            <v>1.9048611111112199</v>
          </cell>
          <cell r="G2942">
            <v>29.2</v>
          </cell>
        </row>
        <row r="2943">
          <cell r="C2943">
            <v>1.90555555555567</v>
          </cell>
          <cell r="G2943">
            <v>29.2</v>
          </cell>
        </row>
        <row r="2944">
          <cell r="C2944">
            <v>1.9062500000001099</v>
          </cell>
          <cell r="G2944">
            <v>27.4</v>
          </cell>
        </row>
        <row r="2945">
          <cell r="C2945">
            <v>1.90694444444455</v>
          </cell>
          <cell r="G2945">
            <v>27.4</v>
          </cell>
        </row>
        <row r="2946">
          <cell r="C2946">
            <v>1.9076388888889999</v>
          </cell>
          <cell r="G2946">
            <v>30.6</v>
          </cell>
        </row>
        <row r="2947">
          <cell r="C2947">
            <v>1.90833333333344</v>
          </cell>
          <cell r="G2947">
            <v>30.6</v>
          </cell>
        </row>
        <row r="2948">
          <cell r="C2948">
            <v>1.9090277777778899</v>
          </cell>
          <cell r="G2948">
            <v>23.4</v>
          </cell>
        </row>
        <row r="2949">
          <cell r="C2949">
            <v>1.90972222222233</v>
          </cell>
          <cell r="G2949">
            <v>23.4</v>
          </cell>
        </row>
        <row r="2950">
          <cell r="C2950">
            <v>1.9104166666667799</v>
          </cell>
          <cell r="G2950">
            <v>43.2</v>
          </cell>
        </row>
        <row r="2951">
          <cell r="C2951">
            <v>1.91111111111122</v>
          </cell>
          <cell r="G2951">
            <v>43.2</v>
          </cell>
        </row>
        <row r="2952">
          <cell r="C2952">
            <v>1.9118055555556701</v>
          </cell>
          <cell r="G2952">
            <v>25.6</v>
          </cell>
        </row>
        <row r="2953">
          <cell r="C2953">
            <v>1.91250000000011</v>
          </cell>
          <cell r="G2953">
            <v>25.6</v>
          </cell>
        </row>
        <row r="2954">
          <cell r="C2954">
            <v>1.9131944444445499</v>
          </cell>
          <cell r="G2954">
            <v>25.2</v>
          </cell>
        </row>
        <row r="2955">
          <cell r="C2955">
            <v>1.913888888889</v>
          </cell>
          <cell r="G2955">
            <v>25.2</v>
          </cell>
        </row>
        <row r="2956">
          <cell r="C2956">
            <v>1.9145833333334401</v>
          </cell>
          <cell r="G2956">
            <v>36.4</v>
          </cell>
        </row>
        <row r="2957">
          <cell r="C2957">
            <v>1.91527777777789</v>
          </cell>
          <cell r="G2957">
            <v>36.4</v>
          </cell>
        </row>
        <row r="2958">
          <cell r="C2958">
            <v>1.9159722222223301</v>
          </cell>
          <cell r="G2958">
            <v>41</v>
          </cell>
        </row>
        <row r="2959">
          <cell r="C2959">
            <v>1.91666666666678</v>
          </cell>
          <cell r="G2959">
            <v>41</v>
          </cell>
        </row>
        <row r="2960">
          <cell r="C2960">
            <v>1.9173611111112201</v>
          </cell>
          <cell r="G2960">
            <v>41</v>
          </cell>
        </row>
        <row r="2961">
          <cell r="C2961">
            <v>1.91805555555567</v>
          </cell>
          <cell r="G2961">
            <v>16.600000000000001</v>
          </cell>
        </row>
        <row r="2962">
          <cell r="C2962">
            <v>1.9187500000001101</v>
          </cell>
          <cell r="G2962">
            <v>16.600000000000001</v>
          </cell>
        </row>
        <row r="2963">
          <cell r="C2963">
            <v>1.91944444444456</v>
          </cell>
          <cell r="G2963">
            <v>34.200000000000003</v>
          </cell>
        </row>
        <row r="2964">
          <cell r="C2964">
            <v>1.9201388888890001</v>
          </cell>
          <cell r="G2964">
            <v>34.200000000000003</v>
          </cell>
        </row>
        <row r="2965">
          <cell r="C2965">
            <v>1.92083333333344</v>
          </cell>
          <cell r="G2965">
            <v>33.5</v>
          </cell>
        </row>
        <row r="2966">
          <cell r="C2966">
            <v>1.9215277777778901</v>
          </cell>
          <cell r="G2966">
            <v>33.5</v>
          </cell>
        </row>
        <row r="2967">
          <cell r="C2967">
            <v>1.92222222222233</v>
          </cell>
          <cell r="G2967">
            <v>28.4</v>
          </cell>
        </row>
        <row r="2968">
          <cell r="C2968">
            <v>1.9229166666667801</v>
          </cell>
          <cell r="G2968">
            <v>28.4</v>
          </cell>
        </row>
        <row r="2969">
          <cell r="C2969">
            <v>1.92361111111122</v>
          </cell>
          <cell r="G2969">
            <v>24.5</v>
          </cell>
        </row>
        <row r="2970">
          <cell r="C2970">
            <v>1.9243055555556701</v>
          </cell>
          <cell r="G2970">
            <v>24.5</v>
          </cell>
        </row>
        <row r="2971">
          <cell r="C2971">
            <v>1.92500000000011</v>
          </cell>
          <cell r="G2971">
            <v>24.1</v>
          </cell>
        </row>
        <row r="2972">
          <cell r="C2972">
            <v>1.9256944444445601</v>
          </cell>
          <cell r="G2972">
            <v>24.1</v>
          </cell>
        </row>
        <row r="2973">
          <cell r="C2973">
            <v>1.926388888889</v>
          </cell>
          <cell r="G2973">
            <v>27.7</v>
          </cell>
        </row>
        <row r="2974">
          <cell r="C2974">
            <v>1.9270833333334401</v>
          </cell>
          <cell r="G2974">
            <v>27.7</v>
          </cell>
        </row>
        <row r="2975">
          <cell r="C2975">
            <v>1.9277777777778899</v>
          </cell>
          <cell r="G2975">
            <v>22.7</v>
          </cell>
        </row>
        <row r="2976">
          <cell r="C2976">
            <v>1.9284722222223301</v>
          </cell>
          <cell r="G2976">
            <v>22.7</v>
          </cell>
        </row>
        <row r="2977">
          <cell r="C2977">
            <v>1.9291666666667799</v>
          </cell>
          <cell r="G2977">
            <v>32.799999999999997</v>
          </cell>
        </row>
        <row r="2978">
          <cell r="C2978">
            <v>1.9298611111112201</v>
          </cell>
          <cell r="G2978">
            <v>32.799999999999997</v>
          </cell>
        </row>
        <row r="2979">
          <cell r="C2979">
            <v>1.9305555555556699</v>
          </cell>
          <cell r="G2979">
            <v>16.600000000000001</v>
          </cell>
        </row>
        <row r="2980">
          <cell r="C2980">
            <v>1.93125000000011</v>
          </cell>
          <cell r="G2980">
            <v>16.600000000000001</v>
          </cell>
        </row>
        <row r="2981">
          <cell r="C2981">
            <v>1.9319444444445599</v>
          </cell>
          <cell r="G2981">
            <v>17.3</v>
          </cell>
        </row>
        <row r="2982">
          <cell r="C2982">
            <v>1.932638888889</v>
          </cell>
          <cell r="G2982">
            <v>17.3</v>
          </cell>
        </row>
        <row r="2983">
          <cell r="C2983">
            <v>1.9333333333334499</v>
          </cell>
          <cell r="G2983">
            <v>22</v>
          </cell>
        </row>
        <row r="2984">
          <cell r="C2984">
            <v>1.93402777777789</v>
          </cell>
          <cell r="G2984">
            <v>22</v>
          </cell>
        </row>
        <row r="2985">
          <cell r="C2985">
            <v>1.9347222222223299</v>
          </cell>
          <cell r="G2985">
            <v>24.5</v>
          </cell>
        </row>
        <row r="2986">
          <cell r="C2986">
            <v>1.93541666666678</v>
          </cell>
          <cell r="G2986">
            <v>24.5</v>
          </cell>
        </row>
        <row r="2987">
          <cell r="C2987">
            <v>1.9361111111112199</v>
          </cell>
          <cell r="G2987">
            <v>24.8</v>
          </cell>
        </row>
        <row r="2988">
          <cell r="C2988">
            <v>1.93680555555567</v>
          </cell>
          <cell r="G2988">
            <v>24.8</v>
          </cell>
        </row>
        <row r="2989">
          <cell r="C2989">
            <v>1.9375000000001099</v>
          </cell>
          <cell r="G2989">
            <v>21.6</v>
          </cell>
        </row>
        <row r="2990">
          <cell r="C2990">
            <v>1.93819444444456</v>
          </cell>
          <cell r="G2990">
            <v>20.9</v>
          </cell>
        </row>
        <row r="2991">
          <cell r="C2991">
            <v>1.9388888888889999</v>
          </cell>
          <cell r="G2991">
            <v>20.9</v>
          </cell>
        </row>
        <row r="2992">
          <cell r="C2992">
            <v>1.93958333333345</v>
          </cell>
          <cell r="G2992">
            <v>19.8</v>
          </cell>
        </row>
        <row r="2993">
          <cell r="C2993">
            <v>1.9402777777778899</v>
          </cell>
          <cell r="G2993">
            <v>19.8</v>
          </cell>
        </row>
        <row r="2994">
          <cell r="C2994">
            <v>1.94097222222233</v>
          </cell>
          <cell r="G2994">
            <v>17.600000000000001</v>
          </cell>
        </row>
        <row r="2995">
          <cell r="C2995">
            <v>1.9416666666667799</v>
          </cell>
          <cell r="G2995">
            <v>17.600000000000001</v>
          </cell>
        </row>
        <row r="2996">
          <cell r="C2996">
            <v>1.94236111111122</v>
          </cell>
          <cell r="G2996">
            <v>14.8</v>
          </cell>
        </row>
        <row r="2997">
          <cell r="C2997">
            <v>1.9430555555556701</v>
          </cell>
          <cell r="G2997">
            <v>14.8</v>
          </cell>
        </row>
        <row r="2998">
          <cell r="C2998">
            <v>1.94375000000011</v>
          </cell>
          <cell r="G2998">
            <v>12.2</v>
          </cell>
        </row>
        <row r="2999">
          <cell r="C2999">
            <v>1.9444444444445601</v>
          </cell>
          <cell r="G2999">
            <v>12.2</v>
          </cell>
        </row>
        <row r="3000">
          <cell r="C3000">
            <v>1.945138888889</v>
          </cell>
          <cell r="G3000">
            <v>12.2</v>
          </cell>
        </row>
        <row r="3001">
          <cell r="C3001">
            <v>1.9458333333334501</v>
          </cell>
          <cell r="G3001">
            <v>12.2</v>
          </cell>
        </row>
        <row r="3002">
          <cell r="C3002">
            <v>1.94652777777789</v>
          </cell>
          <cell r="G3002">
            <v>18.7</v>
          </cell>
        </row>
        <row r="3003">
          <cell r="C3003">
            <v>1.9472222222223401</v>
          </cell>
          <cell r="G3003">
            <v>18.7</v>
          </cell>
        </row>
        <row r="3004">
          <cell r="C3004">
            <v>1.94791666666678</v>
          </cell>
          <cell r="G3004">
            <v>15.1</v>
          </cell>
        </row>
        <row r="3005">
          <cell r="C3005">
            <v>1.9486111111112201</v>
          </cell>
          <cell r="G3005">
            <v>15.1</v>
          </cell>
        </row>
        <row r="3006">
          <cell r="C3006">
            <v>1.94930555555567</v>
          </cell>
          <cell r="G3006">
            <v>18.7</v>
          </cell>
        </row>
        <row r="3007">
          <cell r="C3007">
            <v>1.9500000000001101</v>
          </cell>
          <cell r="G3007">
            <v>18.7</v>
          </cell>
        </row>
        <row r="3008">
          <cell r="C3008">
            <v>1.95069444444456</v>
          </cell>
          <cell r="G3008">
            <v>17.600000000000001</v>
          </cell>
        </row>
        <row r="3009">
          <cell r="C3009">
            <v>1.9513888888890001</v>
          </cell>
          <cell r="G3009">
            <v>17.600000000000001</v>
          </cell>
        </row>
        <row r="3010">
          <cell r="C3010">
            <v>1.95208333333345</v>
          </cell>
          <cell r="G3010">
            <v>18</v>
          </cell>
        </row>
        <row r="3011">
          <cell r="C3011">
            <v>1.9527777777778901</v>
          </cell>
          <cell r="G3011">
            <v>18</v>
          </cell>
        </row>
        <row r="3012">
          <cell r="C3012">
            <v>1.95347222222234</v>
          </cell>
          <cell r="G3012">
            <v>16.2</v>
          </cell>
        </row>
        <row r="3013">
          <cell r="C3013">
            <v>1.9541666666667801</v>
          </cell>
          <cell r="G3013">
            <v>16.2</v>
          </cell>
        </row>
        <row r="3014">
          <cell r="C3014">
            <v>1.95486111111122</v>
          </cell>
          <cell r="G3014">
            <v>16.2</v>
          </cell>
        </row>
        <row r="3015">
          <cell r="C3015">
            <v>1.9555555555556701</v>
          </cell>
          <cell r="G3015">
            <v>15.5</v>
          </cell>
        </row>
        <row r="3016">
          <cell r="C3016">
            <v>1.95625000000011</v>
          </cell>
          <cell r="G3016">
            <v>15.5</v>
          </cell>
        </row>
        <row r="3017">
          <cell r="C3017">
            <v>1.9569444444445601</v>
          </cell>
          <cell r="G3017">
            <v>13.3</v>
          </cell>
        </row>
        <row r="3018">
          <cell r="C3018">
            <v>1.957638888889</v>
          </cell>
          <cell r="G3018">
            <v>13.3</v>
          </cell>
        </row>
        <row r="3019">
          <cell r="C3019">
            <v>1.9583333333334501</v>
          </cell>
          <cell r="G3019">
            <v>21.2</v>
          </cell>
        </row>
        <row r="3020">
          <cell r="C3020">
            <v>1.9590277777778899</v>
          </cell>
          <cell r="G3020">
            <v>21.2</v>
          </cell>
        </row>
        <row r="3021">
          <cell r="C3021">
            <v>1.95972222222234</v>
          </cell>
          <cell r="G3021">
            <v>21.2</v>
          </cell>
        </row>
        <row r="3022">
          <cell r="C3022">
            <v>1.9604166666667799</v>
          </cell>
          <cell r="G3022">
            <v>21.2</v>
          </cell>
        </row>
        <row r="3023">
          <cell r="C3023">
            <v>1.96111111111123</v>
          </cell>
          <cell r="G3023">
            <v>15.5</v>
          </cell>
        </row>
        <row r="3024">
          <cell r="C3024">
            <v>1.9618055555556699</v>
          </cell>
          <cell r="G3024">
            <v>15.5</v>
          </cell>
        </row>
        <row r="3025">
          <cell r="C3025">
            <v>1.96250000000011</v>
          </cell>
          <cell r="G3025">
            <v>7.9</v>
          </cell>
        </row>
        <row r="3026">
          <cell r="C3026">
            <v>1.9631944444445599</v>
          </cell>
          <cell r="G3026">
            <v>7.9</v>
          </cell>
        </row>
        <row r="3027">
          <cell r="C3027">
            <v>1.963888888889</v>
          </cell>
          <cell r="G3027">
            <v>18.7</v>
          </cell>
        </row>
        <row r="3028">
          <cell r="C3028">
            <v>1.9645833333334499</v>
          </cell>
          <cell r="G3028">
            <v>18.7</v>
          </cell>
        </row>
        <row r="3029">
          <cell r="C3029">
            <v>1.96527777777789</v>
          </cell>
          <cell r="G3029">
            <v>9.6999999999999993</v>
          </cell>
        </row>
        <row r="3030">
          <cell r="C3030">
            <v>1.9659722222223399</v>
          </cell>
          <cell r="G3030">
            <v>9.6999999999999993</v>
          </cell>
        </row>
        <row r="3031">
          <cell r="C3031">
            <v>1.96666666666678</v>
          </cell>
          <cell r="G3031">
            <v>11.5</v>
          </cell>
        </row>
        <row r="3032">
          <cell r="C3032">
            <v>1.9673611111112299</v>
          </cell>
          <cell r="G3032">
            <v>11.5</v>
          </cell>
        </row>
        <row r="3033">
          <cell r="C3033">
            <v>1.96805555555567</v>
          </cell>
          <cell r="G3033">
            <v>15.5</v>
          </cell>
        </row>
        <row r="3034">
          <cell r="C3034">
            <v>1.9687500000001099</v>
          </cell>
          <cell r="G3034">
            <v>15.5</v>
          </cell>
        </row>
        <row r="3035">
          <cell r="C3035">
            <v>1.96944444444456</v>
          </cell>
          <cell r="G3035">
            <v>17.600000000000001</v>
          </cell>
        </row>
        <row r="3036">
          <cell r="C3036">
            <v>1.9701388888889999</v>
          </cell>
          <cell r="G3036">
            <v>17.600000000000001</v>
          </cell>
        </row>
        <row r="3037">
          <cell r="C3037">
            <v>1.97083333333345</v>
          </cell>
          <cell r="G3037">
            <v>22.3</v>
          </cell>
        </row>
        <row r="3038">
          <cell r="C3038">
            <v>1.9715277777778899</v>
          </cell>
          <cell r="G3038">
            <v>22.3</v>
          </cell>
        </row>
        <row r="3039">
          <cell r="C3039">
            <v>1.97222222222234</v>
          </cell>
          <cell r="G3039">
            <v>16.2</v>
          </cell>
        </row>
        <row r="3040">
          <cell r="C3040">
            <v>1.9729166666667799</v>
          </cell>
          <cell r="G3040">
            <v>16.2</v>
          </cell>
        </row>
        <row r="3041">
          <cell r="C3041">
            <v>1.97361111111123</v>
          </cell>
          <cell r="G3041">
            <v>15.1</v>
          </cell>
        </row>
        <row r="3042">
          <cell r="C3042">
            <v>1.9743055555556701</v>
          </cell>
          <cell r="G3042">
            <v>15.1</v>
          </cell>
        </row>
        <row r="3043">
          <cell r="C3043">
            <v>1.97500000000012</v>
          </cell>
          <cell r="G3043">
            <v>24.1</v>
          </cell>
        </row>
        <row r="3044">
          <cell r="C3044">
            <v>1.9756944444445601</v>
          </cell>
          <cell r="G3044">
            <v>24.1</v>
          </cell>
        </row>
        <row r="3045">
          <cell r="C3045">
            <v>1.976388888889</v>
          </cell>
          <cell r="G3045">
            <v>14.8</v>
          </cell>
        </row>
        <row r="3046">
          <cell r="C3046">
            <v>1.9770833333334501</v>
          </cell>
          <cell r="G3046">
            <v>16.600000000000001</v>
          </cell>
        </row>
        <row r="3047">
          <cell r="C3047">
            <v>1.97777777777789</v>
          </cell>
          <cell r="G3047">
            <v>16.600000000000001</v>
          </cell>
        </row>
        <row r="3048">
          <cell r="C3048">
            <v>1.9784722222223401</v>
          </cell>
          <cell r="G3048">
            <v>17.3</v>
          </cell>
        </row>
        <row r="3049">
          <cell r="C3049">
            <v>1.97916666666678</v>
          </cell>
          <cell r="G3049">
            <v>17.3</v>
          </cell>
        </row>
        <row r="3050">
          <cell r="C3050">
            <v>1.9798611111112301</v>
          </cell>
          <cell r="G3050">
            <v>26.6</v>
          </cell>
        </row>
        <row r="3051">
          <cell r="C3051">
            <v>1.98055555555567</v>
          </cell>
          <cell r="G3051">
            <v>26.6</v>
          </cell>
        </row>
        <row r="3052">
          <cell r="C3052">
            <v>1.9812500000001201</v>
          </cell>
          <cell r="G3052">
            <v>20.2</v>
          </cell>
        </row>
        <row r="3053">
          <cell r="C3053">
            <v>1.98194444444456</v>
          </cell>
          <cell r="G3053">
            <v>20.2</v>
          </cell>
        </row>
        <row r="3054">
          <cell r="C3054">
            <v>1.9826388888890001</v>
          </cell>
          <cell r="G3054">
            <v>21.6</v>
          </cell>
        </row>
        <row r="3055">
          <cell r="C3055">
            <v>1.98333333333345</v>
          </cell>
          <cell r="G3055">
            <v>21.6</v>
          </cell>
        </row>
        <row r="3056">
          <cell r="C3056">
            <v>1.9840277777778901</v>
          </cell>
          <cell r="G3056">
            <v>15.1</v>
          </cell>
        </row>
        <row r="3057">
          <cell r="C3057">
            <v>1.98472222222234</v>
          </cell>
          <cell r="G3057">
            <v>15.1</v>
          </cell>
        </row>
        <row r="3058">
          <cell r="C3058">
            <v>1.9854166666667801</v>
          </cell>
          <cell r="G3058">
            <v>18</v>
          </cell>
        </row>
        <row r="3059">
          <cell r="C3059">
            <v>1.98611111111123</v>
          </cell>
          <cell r="G3059">
            <v>18</v>
          </cell>
        </row>
        <row r="3060">
          <cell r="C3060">
            <v>1.9868055555556701</v>
          </cell>
          <cell r="G3060">
            <v>13.3</v>
          </cell>
        </row>
        <row r="3061">
          <cell r="C3061">
            <v>1.9875000000001199</v>
          </cell>
          <cell r="G3061">
            <v>13.3</v>
          </cell>
        </row>
        <row r="3062">
          <cell r="C3062">
            <v>1.9881944444445601</v>
          </cell>
          <cell r="G3062">
            <v>20.2</v>
          </cell>
        </row>
        <row r="3063">
          <cell r="C3063">
            <v>1.9888888888890099</v>
          </cell>
          <cell r="G3063">
            <v>20.2</v>
          </cell>
        </row>
        <row r="3064">
          <cell r="C3064">
            <v>1.9895833333334501</v>
          </cell>
          <cell r="G3064">
            <v>15.5</v>
          </cell>
        </row>
        <row r="3065">
          <cell r="C3065">
            <v>1.9902777777778899</v>
          </cell>
          <cell r="G3065">
            <v>15.5</v>
          </cell>
        </row>
        <row r="3066">
          <cell r="C3066">
            <v>1.99097222222234</v>
          </cell>
          <cell r="G3066">
            <v>24.1</v>
          </cell>
        </row>
        <row r="3067">
          <cell r="C3067">
            <v>1.9916666666667799</v>
          </cell>
          <cell r="G3067">
            <v>24.1</v>
          </cell>
        </row>
        <row r="3068">
          <cell r="C3068">
            <v>1.99236111111123</v>
          </cell>
          <cell r="G3068">
            <v>15.1</v>
          </cell>
        </row>
        <row r="3069">
          <cell r="C3069">
            <v>1.9930555555556699</v>
          </cell>
          <cell r="G3069">
            <v>15.1</v>
          </cell>
        </row>
        <row r="3070">
          <cell r="C3070">
            <v>1.99375000000012</v>
          </cell>
          <cell r="G3070">
            <v>15.1</v>
          </cell>
        </row>
        <row r="3071">
          <cell r="C3071">
            <v>1.9944444444445599</v>
          </cell>
          <cell r="G3071">
            <v>13.3</v>
          </cell>
        </row>
        <row r="3072">
          <cell r="C3072">
            <v>1.99513888888901</v>
          </cell>
          <cell r="G3072">
            <v>13.3</v>
          </cell>
        </row>
        <row r="3073">
          <cell r="C3073">
            <v>1.9958333333334499</v>
          </cell>
          <cell r="G3073">
            <v>16.2</v>
          </cell>
        </row>
        <row r="3074">
          <cell r="C3074">
            <v>1.99652777777789</v>
          </cell>
          <cell r="G3074">
            <v>16.2</v>
          </cell>
        </row>
        <row r="3075">
          <cell r="C3075">
            <v>1.9972222222223399</v>
          </cell>
          <cell r="G3075">
            <v>11.5</v>
          </cell>
        </row>
        <row r="3076">
          <cell r="C3076">
            <v>1.99791666666678</v>
          </cell>
          <cell r="G3076">
            <v>11.5</v>
          </cell>
        </row>
        <row r="3077">
          <cell r="C3077">
            <v>1.9986111111112299</v>
          </cell>
          <cell r="G3077">
            <v>18.7</v>
          </cell>
        </row>
        <row r="3078">
          <cell r="C3078">
            <v>1.99930555555567</v>
          </cell>
          <cell r="G3078">
            <v>18.7</v>
          </cell>
        </row>
        <row r="3079">
          <cell r="C3079">
            <v>2.0000000000001199</v>
          </cell>
          <cell r="G3079">
            <v>18.7</v>
          </cell>
        </row>
        <row r="3080">
          <cell r="C3080">
            <v>2.00069444444456</v>
          </cell>
          <cell r="G3080">
            <v>18.7</v>
          </cell>
        </row>
        <row r="3081">
          <cell r="C3081">
            <v>2.0013888888890099</v>
          </cell>
          <cell r="G3081">
            <v>19.100000000000001</v>
          </cell>
        </row>
        <row r="3082">
          <cell r="C3082">
            <v>2.00208333333345</v>
          </cell>
          <cell r="G3082">
            <v>19.100000000000001</v>
          </cell>
        </row>
        <row r="3083">
          <cell r="C3083">
            <v>2.0027777777778999</v>
          </cell>
          <cell r="G3083">
            <v>19.100000000000001</v>
          </cell>
        </row>
        <row r="3084">
          <cell r="C3084">
            <v>2.00347222222234</v>
          </cell>
          <cell r="G3084">
            <v>19.100000000000001</v>
          </cell>
        </row>
        <row r="3085">
          <cell r="C3085">
            <v>2.0041666666667801</v>
          </cell>
          <cell r="G3085">
            <v>19.100000000000001</v>
          </cell>
        </row>
        <row r="3086">
          <cell r="C3086">
            <v>2.00486111111123</v>
          </cell>
          <cell r="G3086">
            <v>19.100000000000001</v>
          </cell>
        </row>
        <row r="3087">
          <cell r="C3087">
            <v>2.0055555555556701</v>
          </cell>
          <cell r="G3087">
            <v>20.5</v>
          </cell>
        </row>
        <row r="3088">
          <cell r="C3088">
            <v>2.00625000000012</v>
          </cell>
          <cell r="G3088">
            <v>20.5</v>
          </cell>
        </row>
        <row r="3089">
          <cell r="C3089">
            <v>2.0069444444445601</v>
          </cell>
          <cell r="G3089">
            <v>17.600000000000001</v>
          </cell>
        </row>
        <row r="3090">
          <cell r="C3090">
            <v>2.00763888888901</v>
          </cell>
          <cell r="G3090">
            <v>17.600000000000001</v>
          </cell>
        </row>
        <row r="3091">
          <cell r="C3091">
            <v>2.0083333333334501</v>
          </cell>
          <cell r="G3091">
            <v>10.8</v>
          </cell>
        </row>
        <row r="3092">
          <cell r="C3092">
            <v>2.0090277777779</v>
          </cell>
          <cell r="G3092">
            <v>10.8</v>
          </cell>
        </row>
        <row r="3093">
          <cell r="C3093">
            <v>2.0097222222223401</v>
          </cell>
          <cell r="G3093">
            <v>10.8</v>
          </cell>
        </row>
        <row r="3094">
          <cell r="C3094">
            <v>2.0104166666667802</v>
          </cell>
          <cell r="G3094">
            <v>10.8</v>
          </cell>
        </row>
        <row r="3095">
          <cell r="C3095">
            <v>2.0111111111112301</v>
          </cell>
          <cell r="G3095">
            <v>11.5</v>
          </cell>
        </row>
        <row r="3096">
          <cell r="C3096">
            <v>2.0118055555556702</v>
          </cell>
          <cell r="G3096">
            <v>11.5</v>
          </cell>
        </row>
        <row r="3097">
          <cell r="C3097">
            <v>2.0125000000001201</v>
          </cell>
          <cell r="G3097">
            <v>10.4</v>
          </cell>
        </row>
        <row r="3098">
          <cell r="C3098">
            <v>2.0131944444445602</v>
          </cell>
          <cell r="G3098">
            <v>10.4</v>
          </cell>
        </row>
        <row r="3099">
          <cell r="C3099">
            <v>2.0138888888890101</v>
          </cell>
          <cell r="G3099">
            <v>12.6</v>
          </cell>
        </row>
        <row r="3100">
          <cell r="C3100">
            <v>2.0145833333334502</v>
          </cell>
          <cell r="G3100">
            <v>12.6</v>
          </cell>
        </row>
        <row r="3101">
          <cell r="C3101">
            <v>2.0152777777779001</v>
          </cell>
          <cell r="G3101">
            <v>10.8</v>
          </cell>
        </row>
        <row r="3102">
          <cell r="C3102">
            <v>2.0159722222223402</v>
          </cell>
          <cell r="G3102">
            <v>13.3</v>
          </cell>
        </row>
        <row r="3103">
          <cell r="C3103">
            <v>2.0166666666667901</v>
          </cell>
          <cell r="G3103">
            <v>13.3</v>
          </cell>
        </row>
        <row r="3104">
          <cell r="C3104">
            <v>2.0173611111112302</v>
          </cell>
          <cell r="G3104">
            <v>16.600000000000001</v>
          </cell>
        </row>
        <row r="3105">
          <cell r="C3105">
            <v>2.0180555555556698</v>
          </cell>
          <cell r="G3105">
            <v>16.600000000000001</v>
          </cell>
        </row>
        <row r="3106">
          <cell r="C3106">
            <v>2.0187500000001202</v>
          </cell>
          <cell r="G3106">
            <v>13.3</v>
          </cell>
        </row>
        <row r="3107">
          <cell r="C3107">
            <v>2.0194444444445598</v>
          </cell>
          <cell r="G3107">
            <v>13.3</v>
          </cell>
        </row>
        <row r="3108">
          <cell r="C3108">
            <v>2.0201388888890102</v>
          </cell>
          <cell r="G3108">
            <v>14.8</v>
          </cell>
        </row>
        <row r="3109">
          <cell r="C3109">
            <v>2.0208333333334498</v>
          </cell>
          <cell r="G3109">
            <v>14.8</v>
          </cell>
        </row>
        <row r="3110">
          <cell r="C3110">
            <v>2.0215277777779002</v>
          </cell>
          <cell r="G3110">
            <v>11.2</v>
          </cell>
        </row>
        <row r="3111">
          <cell r="C3111">
            <v>2.0222222222223398</v>
          </cell>
          <cell r="G3111">
            <v>11.2</v>
          </cell>
        </row>
        <row r="3112">
          <cell r="C3112">
            <v>2.0229166666667902</v>
          </cell>
          <cell r="G3112">
            <v>7.9</v>
          </cell>
        </row>
        <row r="3113">
          <cell r="C3113">
            <v>2.0236111111112298</v>
          </cell>
          <cell r="G3113">
            <v>7.9</v>
          </cell>
        </row>
        <row r="3114">
          <cell r="C3114">
            <v>2.0243055555556699</v>
          </cell>
          <cell r="G3114">
            <v>10.8</v>
          </cell>
        </row>
        <row r="3115">
          <cell r="C3115">
            <v>2.0250000000001198</v>
          </cell>
          <cell r="G3115">
            <v>10.8</v>
          </cell>
        </row>
        <row r="3116">
          <cell r="C3116">
            <v>2.0256944444445599</v>
          </cell>
          <cell r="G3116">
            <v>12.2</v>
          </cell>
        </row>
        <row r="3117">
          <cell r="C3117">
            <v>2.0263888888890098</v>
          </cell>
          <cell r="G3117">
            <v>12.2</v>
          </cell>
        </row>
        <row r="3118">
          <cell r="C3118">
            <v>2.0270833333334499</v>
          </cell>
          <cell r="G3118">
            <v>9.4</v>
          </cell>
        </row>
        <row r="3119">
          <cell r="C3119">
            <v>2.0277777777778998</v>
          </cell>
          <cell r="G3119">
            <v>9.4</v>
          </cell>
        </row>
        <row r="3120">
          <cell r="C3120">
            <v>2.0284722222223399</v>
          </cell>
          <cell r="G3120">
            <v>11.5</v>
          </cell>
        </row>
        <row r="3121">
          <cell r="C3121">
            <v>2.0291666666667898</v>
          </cell>
          <cell r="G3121">
            <v>11.5</v>
          </cell>
        </row>
        <row r="3122">
          <cell r="C3122">
            <v>2.0298611111112299</v>
          </cell>
          <cell r="G3122">
            <v>12.2</v>
          </cell>
        </row>
        <row r="3123">
          <cell r="C3123">
            <v>2.0305555555556798</v>
          </cell>
          <cell r="G3123">
            <v>12.2</v>
          </cell>
        </row>
        <row r="3124">
          <cell r="C3124">
            <v>2.0312500000001199</v>
          </cell>
          <cell r="G3124">
            <v>13.7</v>
          </cell>
        </row>
        <row r="3125">
          <cell r="C3125">
            <v>2.03194444444456</v>
          </cell>
          <cell r="G3125">
            <v>13.7</v>
          </cell>
        </row>
        <row r="3126">
          <cell r="C3126">
            <v>2.0326388888890099</v>
          </cell>
          <cell r="G3126">
            <v>13.7</v>
          </cell>
        </row>
        <row r="3127">
          <cell r="C3127">
            <v>2.03333333333345</v>
          </cell>
          <cell r="G3127">
            <v>9.6999999999999993</v>
          </cell>
        </row>
        <row r="3128">
          <cell r="C3128">
            <v>2.0340277777778999</v>
          </cell>
          <cell r="G3128">
            <v>9.6999999999999993</v>
          </cell>
        </row>
        <row r="3129">
          <cell r="C3129">
            <v>2.03472222222234</v>
          </cell>
          <cell r="G3129">
            <v>15.1</v>
          </cell>
        </row>
        <row r="3130">
          <cell r="C3130">
            <v>2.0354166666667899</v>
          </cell>
          <cell r="G3130">
            <v>15.1</v>
          </cell>
        </row>
        <row r="3131">
          <cell r="C3131">
            <v>2.03611111111123</v>
          </cell>
          <cell r="G3131">
            <v>18.7</v>
          </cell>
        </row>
        <row r="3132">
          <cell r="C3132">
            <v>2.0368055555556799</v>
          </cell>
          <cell r="G3132">
            <v>18.7</v>
          </cell>
        </row>
        <row r="3133">
          <cell r="C3133">
            <v>2.03750000000012</v>
          </cell>
          <cell r="G3133">
            <v>17.3</v>
          </cell>
        </row>
        <row r="3134">
          <cell r="C3134">
            <v>2.0381944444445601</v>
          </cell>
          <cell r="G3134">
            <v>17.3</v>
          </cell>
        </row>
        <row r="3135">
          <cell r="C3135">
            <v>2.03888888888901</v>
          </cell>
          <cell r="G3135">
            <v>15.5</v>
          </cell>
        </row>
        <row r="3136">
          <cell r="C3136">
            <v>2.0395833333334501</v>
          </cell>
          <cell r="G3136">
            <v>15.5</v>
          </cell>
        </row>
        <row r="3137">
          <cell r="C3137">
            <v>2.0402777777779</v>
          </cell>
          <cell r="G3137">
            <v>13.7</v>
          </cell>
        </row>
        <row r="3138">
          <cell r="C3138">
            <v>2.0409722222223401</v>
          </cell>
          <cell r="G3138">
            <v>13.7</v>
          </cell>
        </row>
        <row r="3139">
          <cell r="C3139">
            <v>2.04166666666679</v>
          </cell>
          <cell r="G3139">
            <v>17.600000000000001</v>
          </cell>
        </row>
        <row r="3140">
          <cell r="C3140">
            <v>2.0423611111112301</v>
          </cell>
          <cell r="G3140">
            <v>17.600000000000001</v>
          </cell>
        </row>
        <row r="3141">
          <cell r="C3141">
            <v>2.04305555555568</v>
          </cell>
          <cell r="G3141">
            <v>15.5</v>
          </cell>
        </row>
        <row r="3142">
          <cell r="C3142">
            <v>2.0437500000001201</v>
          </cell>
          <cell r="G3142">
            <v>15.5</v>
          </cell>
        </row>
        <row r="3143">
          <cell r="C3143">
            <v>2.0444444444445602</v>
          </cell>
          <cell r="G3143">
            <v>14</v>
          </cell>
        </row>
        <row r="3144">
          <cell r="C3144">
            <v>2.0451388888890101</v>
          </cell>
          <cell r="G3144">
            <v>14</v>
          </cell>
        </row>
        <row r="3145">
          <cell r="C3145">
            <v>2.0458333333334502</v>
          </cell>
          <cell r="G3145">
            <v>14</v>
          </cell>
        </row>
        <row r="3146">
          <cell r="C3146">
            <v>2.0465277777779001</v>
          </cell>
          <cell r="G3146">
            <v>14</v>
          </cell>
        </row>
        <row r="3147">
          <cell r="C3147">
            <v>2.0472222222223402</v>
          </cell>
          <cell r="G3147">
            <v>14.8</v>
          </cell>
        </row>
        <row r="3148">
          <cell r="C3148">
            <v>2.0479166666667901</v>
          </cell>
          <cell r="G3148">
            <v>14.8</v>
          </cell>
        </row>
        <row r="3149">
          <cell r="C3149">
            <v>2.0486111111112302</v>
          </cell>
          <cell r="G3149">
            <v>9.6999999999999993</v>
          </cell>
        </row>
        <row r="3150">
          <cell r="C3150">
            <v>2.0493055555556801</v>
          </cell>
          <cell r="G3150">
            <v>9.6999999999999993</v>
          </cell>
        </row>
        <row r="3151">
          <cell r="C3151">
            <v>2.0500000000001202</v>
          </cell>
          <cell r="G3151">
            <v>13.3</v>
          </cell>
        </row>
        <row r="3152">
          <cell r="C3152">
            <v>2.0506944444445701</v>
          </cell>
          <cell r="G3152">
            <v>13.3</v>
          </cell>
        </row>
        <row r="3153">
          <cell r="C3153">
            <v>2.0513888888890102</v>
          </cell>
          <cell r="G3153">
            <v>14.8</v>
          </cell>
        </row>
        <row r="3154">
          <cell r="C3154">
            <v>2.0520833333334498</v>
          </cell>
          <cell r="G3154">
            <v>14.8</v>
          </cell>
        </row>
        <row r="3155">
          <cell r="C3155">
            <v>2.0527777777779002</v>
          </cell>
          <cell r="G3155">
            <v>12.6</v>
          </cell>
        </row>
        <row r="3156">
          <cell r="C3156">
            <v>2.0534722222223398</v>
          </cell>
          <cell r="G3156">
            <v>12.6</v>
          </cell>
        </row>
        <row r="3157">
          <cell r="C3157">
            <v>2.0541666666667902</v>
          </cell>
          <cell r="G3157">
            <v>9</v>
          </cell>
        </row>
        <row r="3158">
          <cell r="C3158">
            <v>2.0548611111112298</v>
          </cell>
          <cell r="G3158">
            <v>8.6</v>
          </cell>
        </row>
        <row r="3159">
          <cell r="C3159">
            <v>2.0555555555556801</v>
          </cell>
          <cell r="G3159">
            <v>8.6</v>
          </cell>
        </row>
        <row r="3160">
          <cell r="C3160">
            <v>2.0562500000001198</v>
          </cell>
          <cell r="G3160">
            <v>15.8</v>
          </cell>
        </row>
        <row r="3161">
          <cell r="C3161">
            <v>2.0569444444445701</v>
          </cell>
          <cell r="G3161">
            <v>15.8</v>
          </cell>
        </row>
        <row r="3162">
          <cell r="C3162">
            <v>2.0576388888890098</v>
          </cell>
          <cell r="G3162">
            <v>14.8</v>
          </cell>
        </row>
        <row r="3163">
          <cell r="C3163">
            <v>2.0583333333334499</v>
          </cell>
          <cell r="G3163">
            <v>14.8</v>
          </cell>
        </row>
        <row r="3164">
          <cell r="C3164">
            <v>2.0590277777778998</v>
          </cell>
          <cell r="G3164">
            <v>18.7</v>
          </cell>
        </row>
        <row r="3165">
          <cell r="C3165">
            <v>2.0597222222223399</v>
          </cell>
          <cell r="G3165">
            <v>18.7</v>
          </cell>
        </row>
        <row r="3166">
          <cell r="C3166">
            <v>2.0604166666667898</v>
          </cell>
          <cell r="G3166">
            <v>14</v>
          </cell>
        </row>
        <row r="3167">
          <cell r="C3167">
            <v>2.0611111111112299</v>
          </cell>
          <cell r="G3167">
            <v>14</v>
          </cell>
        </row>
        <row r="3168">
          <cell r="C3168">
            <v>2.0618055555556798</v>
          </cell>
          <cell r="G3168">
            <v>14</v>
          </cell>
        </row>
        <row r="3169">
          <cell r="C3169">
            <v>2.0625000000001199</v>
          </cell>
          <cell r="G3169">
            <v>14</v>
          </cell>
        </row>
        <row r="3170">
          <cell r="C3170">
            <v>2.0631944444445698</v>
          </cell>
          <cell r="G3170">
            <v>12.6</v>
          </cell>
        </row>
        <row r="3171">
          <cell r="C3171">
            <v>2.0638888888890099</v>
          </cell>
          <cell r="G3171">
            <v>12.6</v>
          </cell>
        </row>
        <row r="3172">
          <cell r="C3172">
            <v>2.0645833333334598</v>
          </cell>
          <cell r="G3172">
            <v>19.100000000000001</v>
          </cell>
        </row>
        <row r="3173">
          <cell r="C3173">
            <v>2.0652777777778999</v>
          </cell>
          <cell r="G3173">
            <v>19.100000000000001</v>
          </cell>
        </row>
        <row r="3174">
          <cell r="C3174">
            <v>2.06597222222234</v>
          </cell>
          <cell r="G3174">
            <v>13.3</v>
          </cell>
        </row>
        <row r="3175">
          <cell r="C3175">
            <v>2.0666666666667899</v>
          </cell>
          <cell r="G3175">
            <v>13.3</v>
          </cell>
        </row>
        <row r="3176">
          <cell r="C3176">
            <v>2.06736111111123</v>
          </cell>
          <cell r="G3176">
            <v>14</v>
          </cell>
        </row>
        <row r="3177">
          <cell r="C3177">
            <v>2.0680555555556799</v>
          </cell>
          <cell r="G3177">
            <v>14</v>
          </cell>
        </row>
        <row r="3178">
          <cell r="C3178">
            <v>2.06875000000012</v>
          </cell>
          <cell r="G3178">
            <v>10.8</v>
          </cell>
        </row>
        <row r="3179">
          <cell r="C3179">
            <v>2.0694444444445699</v>
          </cell>
          <cell r="G3179">
            <v>10.8</v>
          </cell>
        </row>
        <row r="3180">
          <cell r="C3180">
            <v>2.07013888888901</v>
          </cell>
          <cell r="G3180">
            <v>15.5</v>
          </cell>
        </row>
        <row r="3181">
          <cell r="C3181">
            <v>2.0708333333334599</v>
          </cell>
          <cell r="G3181">
            <v>15.5</v>
          </cell>
        </row>
        <row r="3182">
          <cell r="C3182">
            <v>2.0715277777779</v>
          </cell>
          <cell r="G3182">
            <v>15.5</v>
          </cell>
        </row>
        <row r="3183">
          <cell r="C3183">
            <v>2.0722222222223401</v>
          </cell>
          <cell r="G3183">
            <v>18</v>
          </cell>
        </row>
        <row r="3184">
          <cell r="C3184">
            <v>2.07291666666679</v>
          </cell>
          <cell r="G3184">
            <v>18</v>
          </cell>
        </row>
        <row r="3185">
          <cell r="C3185">
            <v>2.0736111111112301</v>
          </cell>
          <cell r="G3185">
            <v>18.399999999999999</v>
          </cell>
        </row>
        <row r="3186">
          <cell r="C3186">
            <v>2.07430555555568</v>
          </cell>
          <cell r="G3186">
            <v>18.399999999999999</v>
          </cell>
        </row>
        <row r="3187">
          <cell r="C3187">
            <v>2.0750000000001201</v>
          </cell>
          <cell r="G3187">
            <v>9.6999999999999993</v>
          </cell>
        </row>
        <row r="3188">
          <cell r="C3188">
            <v>2.07569444444457</v>
          </cell>
          <cell r="G3188">
            <v>9.6999999999999993</v>
          </cell>
        </row>
        <row r="3189">
          <cell r="C3189">
            <v>2.0763888888890101</v>
          </cell>
          <cell r="G3189">
            <v>15.1</v>
          </cell>
        </row>
        <row r="3190">
          <cell r="C3190">
            <v>2.07708333333346</v>
          </cell>
          <cell r="G3190">
            <v>15.1</v>
          </cell>
        </row>
        <row r="3191">
          <cell r="C3191">
            <v>2.0777777777779001</v>
          </cell>
          <cell r="G3191">
            <v>13.3</v>
          </cell>
        </row>
        <row r="3192">
          <cell r="C3192">
            <v>2.07847222222235</v>
          </cell>
          <cell r="G3192">
            <v>13.3</v>
          </cell>
        </row>
        <row r="3193">
          <cell r="C3193">
            <v>2.0791666666667901</v>
          </cell>
          <cell r="G3193">
            <v>12.2</v>
          </cell>
        </row>
        <row r="3194">
          <cell r="C3194">
            <v>2.0798611111112302</v>
          </cell>
          <cell r="G3194">
            <v>12.2</v>
          </cell>
        </row>
        <row r="3195">
          <cell r="C3195">
            <v>2.0805555555556801</v>
          </cell>
          <cell r="G3195">
            <v>15.1</v>
          </cell>
        </row>
        <row r="3196">
          <cell r="C3196">
            <v>2.0812500000001202</v>
          </cell>
          <cell r="G3196">
            <v>15.1</v>
          </cell>
        </row>
        <row r="3197">
          <cell r="C3197">
            <v>2.0819444444445701</v>
          </cell>
          <cell r="G3197">
            <v>9</v>
          </cell>
        </row>
        <row r="3198">
          <cell r="C3198">
            <v>2.0826388888890102</v>
          </cell>
          <cell r="G3198">
            <v>9</v>
          </cell>
        </row>
        <row r="3199">
          <cell r="C3199">
            <v>2.08333333333346</v>
          </cell>
          <cell r="G3199">
            <v>14</v>
          </cell>
        </row>
        <row r="3200">
          <cell r="C3200">
            <v>2.0840277777779002</v>
          </cell>
          <cell r="G3200">
            <v>14</v>
          </cell>
        </row>
        <row r="3201">
          <cell r="C3201">
            <v>2.08472222222235</v>
          </cell>
          <cell r="G3201">
            <v>12.2</v>
          </cell>
        </row>
        <row r="3202">
          <cell r="C3202">
            <v>2.0854166666667902</v>
          </cell>
          <cell r="G3202">
            <v>12.2</v>
          </cell>
        </row>
        <row r="3203">
          <cell r="C3203">
            <v>2.0861111111112298</v>
          </cell>
          <cell r="G3203">
            <v>17.3</v>
          </cell>
        </row>
        <row r="3204">
          <cell r="C3204">
            <v>2.0868055555556801</v>
          </cell>
          <cell r="G3204">
            <v>17.3</v>
          </cell>
        </row>
        <row r="3205">
          <cell r="C3205">
            <v>2.0875000000001198</v>
          </cell>
          <cell r="G3205">
            <v>17.600000000000001</v>
          </cell>
        </row>
        <row r="3206">
          <cell r="C3206">
            <v>2.0881944444445701</v>
          </cell>
          <cell r="G3206">
            <v>17.600000000000001</v>
          </cell>
        </row>
        <row r="3207">
          <cell r="C3207">
            <v>2.0888888888890098</v>
          </cell>
          <cell r="G3207">
            <v>11.2</v>
          </cell>
        </row>
        <row r="3208">
          <cell r="C3208">
            <v>2.0895833333334601</v>
          </cell>
          <cell r="G3208">
            <v>11.2</v>
          </cell>
        </row>
        <row r="3209">
          <cell r="C3209">
            <v>2.0902777777778998</v>
          </cell>
          <cell r="G3209">
            <v>14</v>
          </cell>
        </row>
        <row r="3210">
          <cell r="C3210">
            <v>2.0909722222223501</v>
          </cell>
          <cell r="G3210">
            <v>14</v>
          </cell>
        </row>
        <row r="3211">
          <cell r="C3211">
            <v>2.0916666666667898</v>
          </cell>
          <cell r="G3211">
            <v>13.7</v>
          </cell>
        </row>
        <row r="3212">
          <cell r="C3212">
            <v>2.0923611111112401</v>
          </cell>
          <cell r="G3212">
            <v>13.3</v>
          </cell>
        </row>
        <row r="3213">
          <cell r="C3213">
            <v>2.0930555555556798</v>
          </cell>
          <cell r="G3213">
            <v>13.3</v>
          </cell>
        </row>
        <row r="3214">
          <cell r="C3214">
            <v>2.0937500000001199</v>
          </cell>
          <cell r="G3214">
            <v>22</v>
          </cell>
        </row>
        <row r="3215">
          <cell r="C3215">
            <v>2.0944444444445698</v>
          </cell>
          <cell r="G3215">
            <v>22</v>
          </cell>
        </row>
        <row r="3216">
          <cell r="C3216">
            <v>2.0951388888890099</v>
          </cell>
          <cell r="G3216">
            <v>12.6</v>
          </cell>
        </row>
        <row r="3217">
          <cell r="C3217">
            <v>2.0958333333334598</v>
          </cell>
          <cell r="G3217">
            <v>12.6</v>
          </cell>
        </row>
        <row r="3218">
          <cell r="C3218">
            <v>2.0965277777778999</v>
          </cell>
          <cell r="G3218">
            <v>14.8</v>
          </cell>
        </row>
        <row r="3219">
          <cell r="C3219">
            <v>2.0972222222223502</v>
          </cell>
          <cell r="G3219">
            <v>14.8</v>
          </cell>
        </row>
        <row r="3220">
          <cell r="C3220">
            <v>2.0979166666667899</v>
          </cell>
          <cell r="G3220">
            <v>14</v>
          </cell>
        </row>
        <row r="3221">
          <cell r="C3221">
            <v>2.0986111111112402</v>
          </cell>
          <cell r="G3221">
            <v>14</v>
          </cell>
        </row>
        <row r="3222">
          <cell r="C3222">
            <v>2.0993055555556799</v>
          </cell>
          <cell r="G3222">
            <v>12.2</v>
          </cell>
        </row>
        <row r="3223">
          <cell r="C3223">
            <v>2.10000000000012</v>
          </cell>
          <cell r="G3223">
            <v>12.2</v>
          </cell>
        </row>
        <row r="3224">
          <cell r="C3224">
            <v>2.1006944444445699</v>
          </cell>
          <cell r="G3224">
            <v>17.3</v>
          </cell>
        </row>
        <row r="3225">
          <cell r="C3225">
            <v>2.10138888888901</v>
          </cell>
          <cell r="G3225">
            <v>17.3</v>
          </cell>
        </row>
        <row r="3226">
          <cell r="C3226">
            <v>2.1020833333334599</v>
          </cell>
          <cell r="G3226">
            <v>8.6</v>
          </cell>
        </row>
        <row r="3227">
          <cell r="C3227">
            <v>2.1027777777779</v>
          </cell>
          <cell r="G3227">
            <v>8.6</v>
          </cell>
        </row>
        <row r="3228">
          <cell r="C3228">
            <v>2.1034722222223499</v>
          </cell>
          <cell r="G3228">
            <v>12.2</v>
          </cell>
        </row>
        <row r="3229">
          <cell r="C3229">
            <v>2.10416666666679</v>
          </cell>
          <cell r="G3229">
            <v>12.2</v>
          </cell>
        </row>
        <row r="3230">
          <cell r="C3230">
            <v>2.1048611111112399</v>
          </cell>
          <cell r="G3230">
            <v>14.8</v>
          </cell>
        </row>
        <row r="3231">
          <cell r="C3231">
            <v>2.10555555555568</v>
          </cell>
          <cell r="G3231">
            <v>14.8</v>
          </cell>
        </row>
        <row r="3232">
          <cell r="C3232">
            <v>2.1062500000001299</v>
          </cell>
          <cell r="G3232">
            <v>11.5</v>
          </cell>
        </row>
        <row r="3233">
          <cell r="C3233">
            <v>2.10694444444457</v>
          </cell>
          <cell r="G3233">
            <v>11.5</v>
          </cell>
        </row>
        <row r="3234">
          <cell r="C3234">
            <v>2.1076388888890101</v>
          </cell>
          <cell r="G3234">
            <v>12.6</v>
          </cell>
        </row>
        <row r="3235">
          <cell r="C3235">
            <v>2.10833333333346</v>
          </cell>
          <cell r="G3235">
            <v>12.6</v>
          </cell>
        </row>
        <row r="3236">
          <cell r="C3236">
            <v>2.1090277777779001</v>
          </cell>
          <cell r="G3236">
            <v>12.6</v>
          </cell>
        </row>
        <row r="3237">
          <cell r="C3237">
            <v>2.10972222222235</v>
          </cell>
          <cell r="G3237">
            <v>7.2</v>
          </cell>
        </row>
        <row r="3238">
          <cell r="C3238">
            <v>2.1104166666667901</v>
          </cell>
          <cell r="G3238">
            <v>7.2</v>
          </cell>
        </row>
        <row r="3239">
          <cell r="C3239">
            <v>2.1111111111112399</v>
          </cell>
          <cell r="G3239">
            <v>14</v>
          </cell>
        </row>
        <row r="3240">
          <cell r="C3240">
            <v>2.1118055555556801</v>
          </cell>
          <cell r="G3240">
            <v>14</v>
          </cell>
        </row>
        <row r="3241">
          <cell r="C3241">
            <v>2.1125000000001299</v>
          </cell>
          <cell r="G3241">
            <v>10.1</v>
          </cell>
        </row>
        <row r="3242">
          <cell r="C3242">
            <v>2.1131944444445701</v>
          </cell>
          <cell r="G3242">
            <v>10.1</v>
          </cell>
        </row>
        <row r="3243">
          <cell r="C3243">
            <v>2.1138888888890102</v>
          </cell>
          <cell r="G3243">
            <v>22.7</v>
          </cell>
        </row>
        <row r="3244">
          <cell r="C3244">
            <v>2.11458333333346</v>
          </cell>
          <cell r="G3244">
            <v>22.7</v>
          </cell>
        </row>
        <row r="3245">
          <cell r="C3245">
            <v>2.1152777777779002</v>
          </cell>
          <cell r="G3245">
            <v>19.100000000000001</v>
          </cell>
        </row>
        <row r="3246">
          <cell r="C3246">
            <v>2.11597222222235</v>
          </cell>
          <cell r="G3246">
            <v>19.100000000000001</v>
          </cell>
        </row>
        <row r="3247">
          <cell r="C3247">
            <v>2.1166666666667902</v>
          </cell>
          <cell r="G3247">
            <v>11.5</v>
          </cell>
        </row>
        <row r="3248">
          <cell r="C3248">
            <v>2.11736111111124</v>
          </cell>
          <cell r="G3248">
            <v>11.5</v>
          </cell>
        </row>
        <row r="3249">
          <cell r="C3249">
            <v>2.1180555555556801</v>
          </cell>
          <cell r="G3249">
            <v>11.5</v>
          </cell>
        </row>
        <row r="3250">
          <cell r="C3250">
            <v>2.11875000000013</v>
          </cell>
          <cell r="G3250">
            <v>11.5</v>
          </cell>
        </row>
        <row r="3251">
          <cell r="C3251">
            <v>2.1194444444445701</v>
          </cell>
          <cell r="G3251">
            <v>9.4</v>
          </cell>
        </row>
        <row r="3252">
          <cell r="C3252">
            <v>2.12013888888902</v>
          </cell>
          <cell r="G3252">
            <v>9.4</v>
          </cell>
        </row>
        <row r="3253">
          <cell r="C3253">
            <v>2.1208333333334601</v>
          </cell>
          <cell r="G3253">
            <v>13.7</v>
          </cell>
        </row>
        <row r="3254">
          <cell r="C3254">
            <v>2.1215277777778998</v>
          </cell>
          <cell r="G3254">
            <v>13.7</v>
          </cell>
        </row>
        <row r="3255">
          <cell r="C3255">
            <v>2.1222222222223501</v>
          </cell>
          <cell r="G3255">
            <v>14</v>
          </cell>
        </row>
        <row r="3256">
          <cell r="C3256">
            <v>2.1229166666667898</v>
          </cell>
          <cell r="G3256">
            <v>14</v>
          </cell>
        </row>
        <row r="3257">
          <cell r="C3257">
            <v>2.1236111111112401</v>
          </cell>
          <cell r="G3257">
            <v>17.3</v>
          </cell>
        </row>
        <row r="3258">
          <cell r="C3258">
            <v>2.1243055555556798</v>
          </cell>
          <cell r="G3258">
            <v>17.3</v>
          </cell>
        </row>
        <row r="3259">
          <cell r="C3259">
            <v>2.1250000000001301</v>
          </cell>
          <cell r="G3259">
            <v>18</v>
          </cell>
        </row>
        <row r="3260">
          <cell r="C3260">
            <v>2.1256944444445698</v>
          </cell>
          <cell r="G3260">
            <v>18</v>
          </cell>
        </row>
        <row r="3261">
          <cell r="C3261">
            <v>2.1263888888890201</v>
          </cell>
          <cell r="G3261">
            <v>10.8</v>
          </cell>
        </row>
        <row r="3262">
          <cell r="C3262">
            <v>2.1270833333334598</v>
          </cell>
          <cell r="G3262">
            <v>10.8</v>
          </cell>
        </row>
        <row r="3263">
          <cell r="C3263">
            <v>2.1277777777778999</v>
          </cell>
          <cell r="G3263">
            <v>10.8</v>
          </cell>
        </row>
        <row r="3264">
          <cell r="C3264">
            <v>2.1284722222223502</v>
          </cell>
          <cell r="G3264">
            <v>10.8</v>
          </cell>
        </row>
        <row r="3265">
          <cell r="C3265">
            <v>2.1291666666667899</v>
          </cell>
          <cell r="G3265">
            <v>16.600000000000001</v>
          </cell>
        </row>
        <row r="3266">
          <cell r="C3266">
            <v>2.1298611111112402</v>
          </cell>
          <cell r="G3266">
            <v>9.6999999999999993</v>
          </cell>
        </row>
        <row r="3267">
          <cell r="C3267">
            <v>2.1305555555556799</v>
          </cell>
          <cell r="G3267">
            <v>9.6999999999999993</v>
          </cell>
        </row>
        <row r="3268">
          <cell r="C3268">
            <v>2.1312500000001302</v>
          </cell>
          <cell r="G3268">
            <v>17.600000000000001</v>
          </cell>
        </row>
        <row r="3269">
          <cell r="C3269">
            <v>2.1319444444445699</v>
          </cell>
          <cell r="G3269">
            <v>17.600000000000001</v>
          </cell>
        </row>
        <row r="3270">
          <cell r="C3270">
            <v>2.1326388888890202</v>
          </cell>
          <cell r="G3270">
            <v>18</v>
          </cell>
        </row>
        <row r="3271">
          <cell r="C3271">
            <v>2.1333333333334599</v>
          </cell>
          <cell r="G3271">
            <v>18</v>
          </cell>
        </row>
        <row r="3272">
          <cell r="C3272">
            <v>2.1340277777779</v>
          </cell>
          <cell r="G3272">
            <v>22</v>
          </cell>
        </row>
        <row r="3273">
          <cell r="C3273">
            <v>2.1347222222223499</v>
          </cell>
          <cell r="G3273">
            <v>22</v>
          </cell>
        </row>
        <row r="3274">
          <cell r="C3274">
            <v>2.13541666666679</v>
          </cell>
          <cell r="G3274">
            <v>17.600000000000001</v>
          </cell>
        </row>
        <row r="3275">
          <cell r="C3275">
            <v>2.1361111111112399</v>
          </cell>
          <cell r="G3275">
            <v>17.600000000000001</v>
          </cell>
        </row>
        <row r="3276">
          <cell r="C3276">
            <v>2.13680555555568</v>
          </cell>
          <cell r="G3276">
            <v>9.6999999999999993</v>
          </cell>
        </row>
        <row r="3277">
          <cell r="C3277">
            <v>2.1375000000001299</v>
          </cell>
          <cell r="G3277">
            <v>9.6999999999999993</v>
          </cell>
        </row>
        <row r="3278">
          <cell r="C3278">
            <v>2.13819444444457</v>
          </cell>
          <cell r="G3278">
            <v>16.2</v>
          </cell>
        </row>
        <row r="3279">
          <cell r="C3279">
            <v>2.1388888888890198</v>
          </cell>
          <cell r="G3279">
            <v>16.2</v>
          </cell>
        </row>
        <row r="3280">
          <cell r="C3280">
            <v>2.13958333333346</v>
          </cell>
          <cell r="G3280">
            <v>16.2</v>
          </cell>
        </row>
        <row r="3281">
          <cell r="C3281">
            <v>2.1402777777779098</v>
          </cell>
          <cell r="G3281">
            <v>16.2</v>
          </cell>
        </row>
        <row r="3282">
          <cell r="C3282">
            <v>2.14097222222235</v>
          </cell>
          <cell r="G3282">
            <v>14.8</v>
          </cell>
        </row>
        <row r="3283">
          <cell r="C3283">
            <v>2.1416666666667901</v>
          </cell>
          <cell r="G3283">
            <v>14.8</v>
          </cell>
        </row>
        <row r="3284">
          <cell r="C3284">
            <v>2.1423611111112399</v>
          </cell>
          <cell r="G3284">
            <v>18</v>
          </cell>
        </row>
        <row r="3285">
          <cell r="C3285">
            <v>2.1430555555556801</v>
          </cell>
          <cell r="G3285">
            <v>18</v>
          </cell>
        </row>
        <row r="3286">
          <cell r="C3286">
            <v>2.1437500000001299</v>
          </cell>
          <cell r="G3286">
            <v>14.8</v>
          </cell>
        </row>
        <row r="3287">
          <cell r="C3287">
            <v>2.1444444444445701</v>
          </cell>
          <cell r="G3287">
            <v>14.8</v>
          </cell>
        </row>
        <row r="3288">
          <cell r="C3288">
            <v>2.1451388888890199</v>
          </cell>
          <cell r="G3288">
            <v>14.4</v>
          </cell>
        </row>
        <row r="3289">
          <cell r="C3289">
            <v>2.14583333333346</v>
          </cell>
          <cell r="G3289">
            <v>14.4</v>
          </cell>
        </row>
        <row r="3290">
          <cell r="C3290">
            <v>2.1465277777779099</v>
          </cell>
          <cell r="G3290">
            <v>14.4</v>
          </cell>
        </row>
        <row r="3291">
          <cell r="C3291">
            <v>2.14722222222235</v>
          </cell>
          <cell r="G3291">
            <v>11.9</v>
          </cell>
        </row>
        <row r="3292">
          <cell r="C3292">
            <v>2.1479166666667999</v>
          </cell>
          <cell r="G3292">
            <v>11.9</v>
          </cell>
        </row>
        <row r="3293">
          <cell r="C3293">
            <v>2.14861111111124</v>
          </cell>
          <cell r="G3293">
            <v>14</v>
          </cell>
        </row>
        <row r="3294">
          <cell r="C3294">
            <v>2.1493055555556801</v>
          </cell>
          <cell r="G3294">
            <v>14</v>
          </cell>
        </row>
        <row r="3295">
          <cell r="C3295">
            <v>2.15000000000013</v>
          </cell>
          <cell r="G3295">
            <v>12.6</v>
          </cell>
        </row>
        <row r="3296">
          <cell r="C3296">
            <v>2.1506944444445701</v>
          </cell>
          <cell r="G3296">
            <v>12.6</v>
          </cell>
        </row>
        <row r="3297">
          <cell r="C3297">
            <v>2.15138888888902</v>
          </cell>
          <cell r="G3297">
            <v>6.8</v>
          </cell>
        </row>
        <row r="3298">
          <cell r="C3298">
            <v>2.1520833333334601</v>
          </cell>
          <cell r="G3298">
            <v>6.8</v>
          </cell>
        </row>
        <row r="3299">
          <cell r="C3299">
            <v>2.15277777777791</v>
          </cell>
          <cell r="G3299">
            <v>9.4</v>
          </cell>
        </row>
        <row r="3300">
          <cell r="C3300">
            <v>2.1534722222223501</v>
          </cell>
          <cell r="G3300">
            <v>9.4</v>
          </cell>
        </row>
        <row r="3301">
          <cell r="C3301">
            <v>2.1541666666668</v>
          </cell>
          <cell r="G3301">
            <v>7.2</v>
          </cell>
        </row>
        <row r="3302">
          <cell r="C3302">
            <v>2.1548611111112401</v>
          </cell>
          <cell r="G3302">
            <v>7.2</v>
          </cell>
        </row>
        <row r="3303">
          <cell r="C3303">
            <v>2.1555555555556798</v>
          </cell>
          <cell r="G3303">
            <v>8.3000000000000007</v>
          </cell>
        </row>
        <row r="3304">
          <cell r="C3304">
            <v>2.1562500000001301</v>
          </cell>
          <cell r="G3304">
            <v>8.3000000000000007</v>
          </cell>
        </row>
        <row r="3305">
          <cell r="C3305">
            <v>2.1569444444445698</v>
          </cell>
          <cell r="G3305">
            <v>6.1</v>
          </cell>
        </row>
        <row r="3306">
          <cell r="C3306">
            <v>2.1576388888890201</v>
          </cell>
          <cell r="G3306">
            <v>6.1</v>
          </cell>
        </row>
        <row r="3307">
          <cell r="C3307">
            <v>2.1583333333334598</v>
          </cell>
          <cell r="G3307">
            <v>7.2</v>
          </cell>
        </row>
        <row r="3308">
          <cell r="C3308">
            <v>2.1590277777779101</v>
          </cell>
          <cell r="G3308">
            <v>7.2</v>
          </cell>
        </row>
        <row r="3309">
          <cell r="C3309">
            <v>2.1597222222223502</v>
          </cell>
          <cell r="G3309">
            <v>9.6999999999999993</v>
          </cell>
        </row>
        <row r="3310">
          <cell r="C3310">
            <v>2.1604166666668001</v>
          </cell>
          <cell r="G3310">
            <v>9.6999999999999993</v>
          </cell>
        </row>
        <row r="3311">
          <cell r="C3311">
            <v>2.1611111111112402</v>
          </cell>
          <cell r="G3311">
            <v>12.2</v>
          </cell>
        </row>
        <row r="3312">
          <cell r="C3312">
            <v>2.1618055555556799</v>
          </cell>
          <cell r="G3312">
            <v>12.2</v>
          </cell>
        </row>
        <row r="3313">
          <cell r="C3313">
            <v>2.1625000000001302</v>
          </cell>
          <cell r="G3313">
            <v>6.1</v>
          </cell>
        </row>
        <row r="3314">
          <cell r="C3314">
            <v>2.1631944444445699</v>
          </cell>
          <cell r="G3314">
            <v>6.1</v>
          </cell>
        </row>
        <row r="3315">
          <cell r="C3315">
            <v>2.1638888888890202</v>
          </cell>
          <cell r="G3315">
            <v>10.4</v>
          </cell>
        </row>
        <row r="3316">
          <cell r="C3316">
            <v>2.1645833333334599</v>
          </cell>
          <cell r="G3316">
            <v>10.4</v>
          </cell>
        </row>
        <row r="3317">
          <cell r="C3317">
            <v>2.1652777777779102</v>
          </cell>
          <cell r="G3317">
            <v>9</v>
          </cell>
        </row>
        <row r="3318">
          <cell r="C3318">
            <v>2.1659722222223499</v>
          </cell>
          <cell r="G3318">
            <v>9</v>
          </cell>
        </row>
        <row r="3319">
          <cell r="C3319">
            <v>2.1666666666668002</v>
          </cell>
          <cell r="G3319">
            <v>9.4</v>
          </cell>
        </row>
        <row r="3320">
          <cell r="C3320">
            <v>2.1673611111112399</v>
          </cell>
          <cell r="G3320">
            <v>9.4</v>
          </cell>
        </row>
        <row r="3321">
          <cell r="C3321">
            <v>2.1680555555556902</v>
          </cell>
          <cell r="G3321">
            <v>8.6</v>
          </cell>
        </row>
        <row r="3322">
          <cell r="C3322">
            <v>2.1687500000001299</v>
          </cell>
          <cell r="G3322">
            <v>8.6</v>
          </cell>
        </row>
        <row r="3323">
          <cell r="C3323">
            <v>2.16944444444457</v>
          </cell>
          <cell r="G3323">
            <v>6.1</v>
          </cell>
        </row>
        <row r="3324">
          <cell r="C3324">
            <v>2.1701388888890198</v>
          </cell>
          <cell r="G3324">
            <v>6.1</v>
          </cell>
        </row>
        <row r="3325">
          <cell r="C3325">
            <v>2.17083333333346</v>
          </cell>
          <cell r="G3325">
            <v>8.3000000000000007</v>
          </cell>
        </row>
        <row r="3326">
          <cell r="C3326">
            <v>2.1715277777779098</v>
          </cell>
          <cell r="G3326">
            <v>8.3000000000000007</v>
          </cell>
        </row>
        <row r="3327">
          <cell r="C3327">
            <v>2.17222222222235</v>
          </cell>
          <cell r="G3327">
            <v>5.8</v>
          </cell>
        </row>
        <row r="3328">
          <cell r="C3328">
            <v>2.1729166666667998</v>
          </cell>
          <cell r="G3328">
            <v>5.8</v>
          </cell>
        </row>
        <row r="3329">
          <cell r="C3329">
            <v>2.1736111111112399</v>
          </cell>
          <cell r="G3329">
            <v>15.8</v>
          </cell>
        </row>
        <row r="3330">
          <cell r="C3330">
            <v>2.1743055555556898</v>
          </cell>
          <cell r="G3330">
            <v>15.8</v>
          </cell>
        </row>
        <row r="3331">
          <cell r="C3331">
            <v>2.1750000000001299</v>
          </cell>
          <cell r="G3331">
            <v>8.3000000000000007</v>
          </cell>
        </row>
        <row r="3332">
          <cell r="C3332">
            <v>2.1756944444445798</v>
          </cell>
          <cell r="G3332">
            <v>8.3000000000000007</v>
          </cell>
        </row>
        <row r="3333">
          <cell r="C3333">
            <v>2.1763888888890199</v>
          </cell>
          <cell r="G3333">
            <v>13</v>
          </cell>
        </row>
        <row r="3334">
          <cell r="C3334">
            <v>2.17708333333346</v>
          </cell>
          <cell r="G3334">
            <v>13</v>
          </cell>
        </row>
        <row r="3335">
          <cell r="C3335">
            <v>2.1777777777779099</v>
          </cell>
          <cell r="G3335">
            <v>5.8</v>
          </cell>
        </row>
        <row r="3336">
          <cell r="C3336">
            <v>2.17847222222235</v>
          </cell>
          <cell r="G3336">
            <v>5.8</v>
          </cell>
        </row>
        <row r="3337">
          <cell r="C3337">
            <v>2.1791666666667999</v>
          </cell>
          <cell r="G3337">
            <v>6.5</v>
          </cell>
        </row>
        <row r="3338">
          <cell r="C3338">
            <v>2.17986111111124</v>
          </cell>
          <cell r="G3338">
            <v>6.5</v>
          </cell>
        </row>
        <row r="3339">
          <cell r="C3339">
            <v>2.1805555555556899</v>
          </cell>
          <cell r="G3339">
            <v>7.2</v>
          </cell>
        </row>
        <row r="3340">
          <cell r="C3340">
            <v>2.18125000000013</v>
          </cell>
          <cell r="G3340">
            <v>7.2</v>
          </cell>
        </row>
        <row r="3341">
          <cell r="C3341">
            <v>2.1819444444445799</v>
          </cell>
          <cell r="G3341">
            <v>11.5</v>
          </cell>
        </row>
        <row r="3342">
          <cell r="C3342">
            <v>2.18263888888902</v>
          </cell>
          <cell r="G3342">
            <v>11.5</v>
          </cell>
        </row>
        <row r="3343">
          <cell r="C3343">
            <v>2.1833333333334601</v>
          </cell>
          <cell r="G3343">
            <v>11.5</v>
          </cell>
        </row>
        <row r="3344">
          <cell r="C3344">
            <v>2.18402777777791</v>
          </cell>
          <cell r="G3344">
            <v>8.6</v>
          </cell>
        </row>
        <row r="3345">
          <cell r="C3345">
            <v>2.1847222222223501</v>
          </cell>
          <cell r="G3345">
            <v>8.6</v>
          </cell>
        </row>
        <row r="3346">
          <cell r="C3346">
            <v>2.1854166666668</v>
          </cell>
          <cell r="G3346">
            <v>10.1</v>
          </cell>
        </row>
        <row r="3347">
          <cell r="C3347">
            <v>2.1861111111112401</v>
          </cell>
          <cell r="G3347">
            <v>10.1</v>
          </cell>
        </row>
        <row r="3348">
          <cell r="C3348">
            <v>2.18680555555569</v>
          </cell>
          <cell r="G3348">
            <v>10.4</v>
          </cell>
        </row>
        <row r="3349">
          <cell r="C3349">
            <v>2.1875000000001301</v>
          </cell>
          <cell r="G3349">
            <v>10.4</v>
          </cell>
        </row>
        <row r="3350">
          <cell r="C3350">
            <v>2.18819444444458</v>
          </cell>
          <cell r="G3350">
            <v>5.8</v>
          </cell>
        </row>
        <row r="3351">
          <cell r="C3351">
            <v>2.1888888888890201</v>
          </cell>
          <cell r="G3351">
            <v>5.8</v>
          </cell>
        </row>
        <row r="3352">
          <cell r="C3352">
            <v>2.1895833333334598</v>
          </cell>
          <cell r="G3352">
            <v>6.5</v>
          </cell>
        </row>
        <row r="3353">
          <cell r="C3353">
            <v>2.1902777777779101</v>
          </cell>
          <cell r="G3353">
            <v>6.5</v>
          </cell>
        </row>
        <row r="3354">
          <cell r="C3354">
            <v>2.1909722222223502</v>
          </cell>
          <cell r="G3354">
            <v>5.4</v>
          </cell>
        </row>
        <row r="3355">
          <cell r="C3355">
            <v>2.1916666666668001</v>
          </cell>
          <cell r="G3355">
            <v>5.4</v>
          </cell>
        </row>
        <row r="3356">
          <cell r="C3356">
            <v>2.1923611111112402</v>
          </cell>
          <cell r="G3356">
            <v>7.2</v>
          </cell>
        </row>
        <row r="3357">
          <cell r="C3357">
            <v>2.1930555555556901</v>
          </cell>
          <cell r="G3357">
            <v>7.2</v>
          </cell>
        </row>
        <row r="3358">
          <cell r="C3358">
            <v>2.1937500000001302</v>
          </cell>
          <cell r="G3358">
            <v>8.6</v>
          </cell>
        </row>
        <row r="3359">
          <cell r="C3359">
            <v>2.1944444444445801</v>
          </cell>
          <cell r="G3359">
            <v>8.6</v>
          </cell>
        </row>
        <row r="3360">
          <cell r="C3360">
            <v>2.1951388888890202</v>
          </cell>
          <cell r="G3360">
            <v>9.6999999999999993</v>
          </cell>
        </row>
        <row r="3361">
          <cell r="C3361">
            <v>2.1958333333334701</v>
          </cell>
          <cell r="G3361">
            <v>9.6999999999999993</v>
          </cell>
        </row>
        <row r="3362">
          <cell r="C3362">
            <v>2.1965277777779102</v>
          </cell>
          <cell r="G3362">
            <v>8.3000000000000007</v>
          </cell>
        </row>
        <row r="3363">
          <cell r="C3363">
            <v>2.1972222222223499</v>
          </cell>
          <cell r="G3363">
            <v>8.3000000000000007</v>
          </cell>
        </row>
        <row r="3364">
          <cell r="C3364">
            <v>2.1979166666668002</v>
          </cell>
          <cell r="G3364">
            <v>6.5</v>
          </cell>
        </row>
        <row r="3365">
          <cell r="C3365">
            <v>2.1986111111112399</v>
          </cell>
          <cell r="G3365">
            <v>6.5</v>
          </cell>
        </row>
        <row r="3366">
          <cell r="C3366">
            <v>2.1993055555556902</v>
          </cell>
          <cell r="G3366">
            <v>8.6</v>
          </cell>
        </row>
        <row r="3367">
          <cell r="C3367">
            <v>2.2000000000001299</v>
          </cell>
          <cell r="G3367">
            <v>8.6</v>
          </cell>
        </row>
        <row r="3368">
          <cell r="C3368">
            <v>2.2006944444445802</v>
          </cell>
          <cell r="G3368">
            <v>6.8</v>
          </cell>
        </row>
        <row r="3369">
          <cell r="C3369">
            <v>2.2013888888890198</v>
          </cell>
          <cell r="G3369">
            <v>6.8</v>
          </cell>
        </row>
        <row r="3370">
          <cell r="C3370">
            <v>2.2020833333334702</v>
          </cell>
          <cell r="G3370">
            <v>7.2</v>
          </cell>
        </row>
        <row r="3371">
          <cell r="C3371">
            <v>2.2027777777779098</v>
          </cell>
          <cell r="G3371">
            <v>7.2</v>
          </cell>
        </row>
        <row r="3372">
          <cell r="C3372">
            <v>2.20347222222235</v>
          </cell>
          <cell r="G3372">
            <v>7.6</v>
          </cell>
        </row>
        <row r="3373">
          <cell r="C3373">
            <v>2.2041666666667998</v>
          </cell>
          <cell r="G3373">
            <v>7.6</v>
          </cell>
        </row>
        <row r="3374">
          <cell r="C3374">
            <v>2.2048611111112399</v>
          </cell>
          <cell r="G3374">
            <v>6.1</v>
          </cell>
        </row>
        <row r="3375">
          <cell r="C3375">
            <v>2.2055555555556898</v>
          </cell>
          <cell r="G3375">
            <v>5.8</v>
          </cell>
        </row>
        <row r="3376">
          <cell r="C3376">
            <v>2.2062500000001299</v>
          </cell>
          <cell r="G3376">
            <v>5.8</v>
          </cell>
        </row>
        <row r="3377">
          <cell r="C3377">
            <v>2.2069444444445798</v>
          </cell>
          <cell r="G3377">
            <v>5.8</v>
          </cell>
        </row>
        <row r="3378">
          <cell r="C3378">
            <v>2.2076388888890199</v>
          </cell>
          <cell r="G3378">
            <v>6.1</v>
          </cell>
        </row>
        <row r="3379">
          <cell r="C3379">
            <v>2.2083333333334698</v>
          </cell>
          <cell r="G3379">
            <v>6.1</v>
          </cell>
        </row>
        <row r="3380">
          <cell r="C3380">
            <v>2.2090277777779099</v>
          </cell>
          <cell r="G3380">
            <v>8.3000000000000007</v>
          </cell>
        </row>
        <row r="3381">
          <cell r="C3381">
            <v>2.2097222222223598</v>
          </cell>
          <cell r="G3381">
            <v>8.3000000000000007</v>
          </cell>
        </row>
        <row r="3382">
          <cell r="C3382">
            <v>2.2104166666667999</v>
          </cell>
          <cell r="G3382">
            <v>7.6</v>
          </cell>
        </row>
        <row r="3383">
          <cell r="C3383">
            <v>2.21111111111124</v>
          </cell>
          <cell r="G3383">
            <v>7.6</v>
          </cell>
        </row>
        <row r="3384">
          <cell r="C3384">
            <v>2.2118055555556899</v>
          </cell>
          <cell r="G3384">
            <v>7.2</v>
          </cell>
        </row>
        <row r="3385">
          <cell r="C3385">
            <v>2.21250000000013</v>
          </cell>
          <cell r="G3385">
            <v>7.2</v>
          </cell>
        </row>
        <row r="3386">
          <cell r="C3386">
            <v>2.2131944444445799</v>
          </cell>
          <cell r="G3386">
            <v>8.3000000000000007</v>
          </cell>
        </row>
        <row r="3387">
          <cell r="C3387">
            <v>2.21388888888902</v>
          </cell>
          <cell r="G3387">
            <v>8.3000000000000007</v>
          </cell>
        </row>
        <row r="3388">
          <cell r="C3388">
            <v>2.2145833333334699</v>
          </cell>
          <cell r="G3388">
            <v>6.8</v>
          </cell>
        </row>
        <row r="3389">
          <cell r="C3389">
            <v>2.21527777777791</v>
          </cell>
          <cell r="G3389">
            <v>6.8</v>
          </cell>
        </row>
        <row r="3390">
          <cell r="C3390">
            <v>2.2159722222223599</v>
          </cell>
          <cell r="G3390">
            <v>7.9</v>
          </cell>
        </row>
        <row r="3391">
          <cell r="C3391">
            <v>2.2166666666668</v>
          </cell>
          <cell r="G3391">
            <v>7.9</v>
          </cell>
        </row>
        <row r="3392">
          <cell r="C3392">
            <v>2.2173611111112401</v>
          </cell>
          <cell r="G3392">
            <v>6.8</v>
          </cell>
        </row>
        <row r="3393">
          <cell r="C3393">
            <v>2.21805555555569</v>
          </cell>
          <cell r="G3393">
            <v>6.8</v>
          </cell>
        </row>
        <row r="3394">
          <cell r="C3394">
            <v>2.2187500000001301</v>
          </cell>
          <cell r="G3394">
            <v>6.1</v>
          </cell>
        </row>
        <row r="3395">
          <cell r="C3395">
            <v>2.21944444444458</v>
          </cell>
          <cell r="G3395">
            <v>6.1</v>
          </cell>
        </row>
        <row r="3396">
          <cell r="C3396">
            <v>2.2201388888890201</v>
          </cell>
          <cell r="G3396">
            <v>10.4</v>
          </cell>
        </row>
        <row r="3397">
          <cell r="C3397">
            <v>2.22083333333347</v>
          </cell>
          <cell r="G3397">
            <v>10.4</v>
          </cell>
        </row>
        <row r="3398">
          <cell r="C3398">
            <v>2.2215277777779101</v>
          </cell>
          <cell r="G3398">
            <v>10.4</v>
          </cell>
        </row>
        <row r="3399">
          <cell r="C3399">
            <v>2.22222222222236</v>
          </cell>
          <cell r="G3399">
            <v>5.8</v>
          </cell>
        </row>
        <row r="3400">
          <cell r="C3400">
            <v>2.2229166666668001</v>
          </cell>
          <cell r="G3400">
            <v>5.8</v>
          </cell>
        </row>
        <row r="3401">
          <cell r="C3401">
            <v>2.22361111111125</v>
          </cell>
          <cell r="G3401">
            <v>10.4</v>
          </cell>
        </row>
        <row r="3402">
          <cell r="C3402">
            <v>2.2243055555556901</v>
          </cell>
          <cell r="G3402">
            <v>10.4</v>
          </cell>
        </row>
        <row r="3403">
          <cell r="C3403">
            <v>2.2250000000001302</v>
          </cell>
          <cell r="G3403">
            <v>10.8</v>
          </cell>
        </row>
        <row r="3404">
          <cell r="C3404">
            <v>2.2256944444445801</v>
          </cell>
          <cell r="G3404">
            <v>10.8</v>
          </cell>
        </row>
        <row r="3405">
          <cell r="C3405">
            <v>2.2263888888890202</v>
          </cell>
          <cell r="G3405">
            <v>9.4</v>
          </cell>
        </row>
        <row r="3406">
          <cell r="C3406">
            <v>2.2270833333334701</v>
          </cell>
          <cell r="G3406">
            <v>9.4</v>
          </cell>
        </row>
        <row r="3407">
          <cell r="C3407">
            <v>2.2277777777779102</v>
          </cell>
          <cell r="G3407">
            <v>9.6999999999999993</v>
          </cell>
        </row>
        <row r="3408">
          <cell r="C3408">
            <v>2.2284722222223601</v>
          </cell>
          <cell r="G3408">
            <v>9.6999999999999993</v>
          </cell>
        </row>
        <row r="3409">
          <cell r="C3409">
            <v>2.2291666666668002</v>
          </cell>
          <cell r="G3409">
            <v>10.1</v>
          </cell>
        </row>
        <row r="3410">
          <cell r="C3410">
            <v>2.2298611111112501</v>
          </cell>
          <cell r="G3410">
            <v>10.1</v>
          </cell>
        </row>
        <row r="3411">
          <cell r="C3411">
            <v>2.2305555555556902</v>
          </cell>
          <cell r="G3411">
            <v>7.9</v>
          </cell>
        </row>
        <row r="3412">
          <cell r="C3412">
            <v>2.2312500000001299</v>
          </cell>
          <cell r="G3412">
            <v>7.9</v>
          </cell>
        </row>
        <row r="3413">
          <cell r="C3413">
            <v>2.2319444444445802</v>
          </cell>
          <cell r="G3413">
            <v>8.6</v>
          </cell>
        </row>
        <row r="3414">
          <cell r="C3414">
            <v>2.2326388888890198</v>
          </cell>
          <cell r="G3414">
            <v>8.6</v>
          </cell>
        </row>
        <row r="3415">
          <cell r="C3415">
            <v>2.2333333333334702</v>
          </cell>
          <cell r="G3415">
            <v>10.1</v>
          </cell>
        </row>
        <row r="3416">
          <cell r="C3416">
            <v>2.2340277777779098</v>
          </cell>
          <cell r="G3416">
            <v>10.1</v>
          </cell>
        </row>
        <row r="3417">
          <cell r="C3417">
            <v>2.2347222222223602</v>
          </cell>
          <cell r="G3417">
            <v>14</v>
          </cell>
        </row>
        <row r="3418">
          <cell r="C3418">
            <v>2.2354166666667998</v>
          </cell>
          <cell r="G3418">
            <v>14</v>
          </cell>
        </row>
        <row r="3419">
          <cell r="C3419">
            <v>2.2361111111112502</v>
          </cell>
          <cell r="G3419">
            <v>11.5</v>
          </cell>
        </row>
        <row r="3420">
          <cell r="C3420">
            <v>2.2368055555556898</v>
          </cell>
          <cell r="G3420">
            <v>11.5</v>
          </cell>
        </row>
        <row r="3421">
          <cell r="C3421">
            <v>2.2375000000001402</v>
          </cell>
          <cell r="G3421">
            <v>13.3</v>
          </cell>
        </row>
        <row r="3422">
          <cell r="C3422">
            <v>2.2381944444445798</v>
          </cell>
          <cell r="G3422">
            <v>13.3</v>
          </cell>
        </row>
        <row r="3423">
          <cell r="C3423">
            <v>2.2388888888890199</v>
          </cell>
          <cell r="G3423">
            <v>14</v>
          </cell>
        </row>
        <row r="3424">
          <cell r="C3424">
            <v>2.2395833333334698</v>
          </cell>
          <cell r="G3424">
            <v>14</v>
          </cell>
        </row>
        <row r="3425">
          <cell r="C3425">
            <v>2.2402777777779099</v>
          </cell>
          <cell r="G3425">
            <v>9.4</v>
          </cell>
        </row>
        <row r="3426">
          <cell r="C3426">
            <v>2.2409722222223598</v>
          </cell>
          <cell r="G3426">
            <v>9.4</v>
          </cell>
        </row>
        <row r="3427">
          <cell r="C3427">
            <v>2.2416666666667999</v>
          </cell>
          <cell r="G3427">
            <v>11.2</v>
          </cell>
        </row>
        <row r="3428">
          <cell r="C3428">
            <v>2.2423611111112498</v>
          </cell>
          <cell r="G3428">
            <v>11.2</v>
          </cell>
        </row>
        <row r="3429">
          <cell r="C3429">
            <v>2.2430555555556899</v>
          </cell>
          <cell r="G3429">
            <v>13.3</v>
          </cell>
        </row>
        <row r="3430">
          <cell r="C3430">
            <v>2.2437500000001398</v>
          </cell>
          <cell r="G3430">
            <v>16.2</v>
          </cell>
        </row>
        <row r="3431">
          <cell r="C3431">
            <v>2.2444444444445799</v>
          </cell>
          <cell r="G3431">
            <v>16.2</v>
          </cell>
        </row>
        <row r="3432">
          <cell r="C3432">
            <v>2.24513888888902</v>
          </cell>
          <cell r="G3432">
            <v>15.5</v>
          </cell>
        </row>
        <row r="3433">
          <cell r="C3433">
            <v>2.2458333333334699</v>
          </cell>
          <cell r="G3433">
            <v>15.5</v>
          </cell>
        </row>
        <row r="3434">
          <cell r="C3434">
            <v>2.24652777777791</v>
          </cell>
          <cell r="G3434">
            <v>24.8</v>
          </cell>
        </row>
        <row r="3435">
          <cell r="C3435">
            <v>2.2472222222223599</v>
          </cell>
          <cell r="G3435">
            <v>24.8</v>
          </cell>
        </row>
        <row r="3436">
          <cell r="C3436">
            <v>2.2479166666668</v>
          </cell>
          <cell r="G3436">
            <v>25.2</v>
          </cell>
        </row>
        <row r="3437">
          <cell r="C3437">
            <v>2.2486111111112499</v>
          </cell>
          <cell r="G3437">
            <v>25.2</v>
          </cell>
        </row>
        <row r="3438">
          <cell r="C3438">
            <v>2.24930555555569</v>
          </cell>
          <cell r="G3438">
            <v>21.2</v>
          </cell>
        </row>
        <row r="3439">
          <cell r="C3439">
            <v>2.2500000000001399</v>
          </cell>
          <cell r="G3439">
            <v>21.2</v>
          </cell>
        </row>
        <row r="3440">
          <cell r="C3440">
            <v>2.25069444444458</v>
          </cell>
          <cell r="G3440">
            <v>18.399999999999999</v>
          </cell>
        </row>
        <row r="3441">
          <cell r="C3441">
            <v>2.2513888888890299</v>
          </cell>
          <cell r="G3441">
            <v>18.399999999999999</v>
          </cell>
        </row>
        <row r="3442">
          <cell r="C3442">
            <v>2.25208333333347</v>
          </cell>
          <cell r="G3442">
            <v>15.5</v>
          </cell>
        </row>
        <row r="3443">
          <cell r="C3443">
            <v>2.2527777777779101</v>
          </cell>
          <cell r="G3443">
            <v>15.5</v>
          </cell>
        </row>
        <row r="3444">
          <cell r="C3444">
            <v>2.25347222222236</v>
          </cell>
          <cell r="G3444">
            <v>13.7</v>
          </cell>
        </row>
        <row r="3445">
          <cell r="C3445">
            <v>2.2541666666668001</v>
          </cell>
          <cell r="G3445">
            <v>13.7</v>
          </cell>
        </row>
        <row r="3446">
          <cell r="C3446">
            <v>2.25486111111125</v>
          </cell>
          <cell r="G3446">
            <v>12.6</v>
          </cell>
        </row>
        <row r="3447">
          <cell r="C3447">
            <v>2.2555555555556901</v>
          </cell>
          <cell r="G3447">
            <v>12.6</v>
          </cell>
        </row>
        <row r="3448">
          <cell r="C3448">
            <v>2.25625000000014</v>
          </cell>
          <cell r="G3448">
            <v>19.399999999999999</v>
          </cell>
        </row>
        <row r="3449">
          <cell r="C3449">
            <v>2.2569444444445801</v>
          </cell>
          <cell r="G3449">
            <v>19.399999999999999</v>
          </cell>
        </row>
        <row r="3450">
          <cell r="C3450">
            <v>2.25763888888903</v>
          </cell>
          <cell r="G3450">
            <v>12.6</v>
          </cell>
        </row>
        <row r="3451">
          <cell r="C3451">
            <v>2.2583333333334701</v>
          </cell>
          <cell r="G3451">
            <v>12.6</v>
          </cell>
        </row>
        <row r="3452">
          <cell r="C3452">
            <v>2.2590277777779102</v>
          </cell>
          <cell r="G3452">
            <v>13</v>
          </cell>
        </row>
        <row r="3453">
          <cell r="C3453">
            <v>2.2597222222223601</v>
          </cell>
          <cell r="G3453">
            <v>13</v>
          </cell>
        </row>
        <row r="3454">
          <cell r="C3454">
            <v>2.2604166666668002</v>
          </cell>
          <cell r="G3454">
            <v>12.6</v>
          </cell>
        </row>
        <row r="3455">
          <cell r="C3455">
            <v>2.2611111111112501</v>
          </cell>
          <cell r="G3455">
            <v>12.6</v>
          </cell>
        </row>
        <row r="3456">
          <cell r="C3456">
            <v>2.2618055555556902</v>
          </cell>
          <cell r="G3456">
            <v>12.6</v>
          </cell>
        </row>
        <row r="3457">
          <cell r="C3457">
            <v>2.2625000000001401</v>
          </cell>
          <cell r="G3457">
            <v>13.7</v>
          </cell>
        </row>
        <row r="3458">
          <cell r="C3458">
            <v>2.2631944444445802</v>
          </cell>
          <cell r="G3458">
            <v>13.7</v>
          </cell>
        </row>
        <row r="3459">
          <cell r="C3459">
            <v>2.2638888888890301</v>
          </cell>
          <cell r="G3459">
            <v>19.8</v>
          </cell>
        </row>
        <row r="3460">
          <cell r="C3460">
            <v>2.2645833333334702</v>
          </cell>
          <cell r="G3460">
            <v>19.8</v>
          </cell>
        </row>
        <row r="3461">
          <cell r="C3461">
            <v>2.2652777777779201</v>
          </cell>
          <cell r="G3461">
            <v>17.3</v>
          </cell>
        </row>
        <row r="3462">
          <cell r="C3462">
            <v>2.2659722222223602</v>
          </cell>
          <cell r="G3462">
            <v>17.3</v>
          </cell>
        </row>
        <row r="3463">
          <cell r="C3463">
            <v>2.2666666666667998</v>
          </cell>
          <cell r="G3463">
            <v>15.5</v>
          </cell>
        </row>
        <row r="3464">
          <cell r="C3464">
            <v>2.2673611111112502</v>
          </cell>
          <cell r="G3464">
            <v>15.5</v>
          </cell>
        </row>
        <row r="3465">
          <cell r="C3465">
            <v>2.2680555555556898</v>
          </cell>
          <cell r="G3465">
            <v>9.4</v>
          </cell>
        </row>
        <row r="3466">
          <cell r="C3466">
            <v>2.2687500000001402</v>
          </cell>
          <cell r="G3466">
            <v>9.4</v>
          </cell>
        </row>
        <row r="3467">
          <cell r="C3467">
            <v>2.2694444444445798</v>
          </cell>
          <cell r="G3467">
            <v>12.2</v>
          </cell>
        </row>
        <row r="3468">
          <cell r="C3468">
            <v>2.2701388888890301</v>
          </cell>
          <cell r="G3468">
            <v>12.2</v>
          </cell>
        </row>
        <row r="3469">
          <cell r="C3469">
            <v>2.2708333333334698</v>
          </cell>
          <cell r="G3469">
            <v>19.8</v>
          </cell>
        </row>
        <row r="3470">
          <cell r="C3470">
            <v>2.2715277777779201</v>
          </cell>
          <cell r="G3470">
            <v>19.8</v>
          </cell>
        </row>
        <row r="3471">
          <cell r="C3471">
            <v>2.2722222222223598</v>
          </cell>
          <cell r="G3471">
            <v>14.4</v>
          </cell>
        </row>
        <row r="3472">
          <cell r="C3472">
            <v>2.2729166666667999</v>
          </cell>
          <cell r="G3472">
            <v>14.4</v>
          </cell>
        </row>
        <row r="3473">
          <cell r="C3473">
            <v>2.2736111111112498</v>
          </cell>
          <cell r="G3473">
            <v>21.6</v>
          </cell>
        </row>
        <row r="3474">
          <cell r="C3474">
            <v>2.2743055555556899</v>
          </cell>
          <cell r="G3474">
            <v>21.6</v>
          </cell>
        </row>
        <row r="3475">
          <cell r="C3475">
            <v>2.2750000000001398</v>
          </cell>
          <cell r="G3475">
            <v>16.2</v>
          </cell>
        </row>
        <row r="3476">
          <cell r="C3476">
            <v>2.2756944444445799</v>
          </cell>
          <cell r="G3476">
            <v>16.2</v>
          </cell>
        </row>
        <row r="3477">
          <cell r="C3477">
            <v>2.2763888888890298</v>
          </cell>
          <cell r="G3477">
            <v>15.1</v>
          </cell>
        </row>
        <row r="3478">
          <cell r="C3478">
            <v>2.2770833333334699</v>
          </cell>
          <cell r="G3478">
            <v>15.1</v>
          </cell>
        </row>
        <row r="3479">
          <cell r="C3479">
            <v>2.2777777777779198</v>
          </cell>
          <cell r="G3479">
            <v>9.6999999999999993</v>
          </cell>
        </row>
        <row r="3480">
          <cell r="C3480">
            <v>2.2784722222223599</v>
          </cell>
          <cell r="G3480">
            <v>9.6999999999999993</v>
          </cell>
        </row>
        <row r="3481">
          <cell r="C3481">
            <v>2.2791666666668</v>
          </cell>
          <cell r="G3481">
            <v>16.600000000000001</v>
          </cell>
        </row>
        <row r="3482">
          <cell r="C3482">
            <v>2.2798611111112499</v>
          </cell>
          <cell r="G3482">
            <v>16.600000000000001</v>
          </cell>
        </row>
        <row r="3483">
          <cell r="C3483">
            <v>2.28055555555569</v>
          </cell>
          <cell r="G3483">
            <v>10.8</v>
          </cell>
        </row>
        <row r="3484">
          <cell r="C3484">
            <v>2.2812500000001399</v>
          </cell>
          <cell r="G3484">
            <v>10.8</v>
          </cell>
        </row>
        <row r="3485">
          <cell r="C3485">
            <v>2.28194444444458</v>
          </cell>
          <cell r="G3485">
            <v>14</v>
          </cell>
        </row>
        <row r="3486">
          <cell r="C3486">
            <v>2.2826388888890299</v>
          </cell>
          <cell r="G3486">
            <v>14</v>
          </cell>
        </row>
        <row r="3487">
          <cell r="C3487">
            <v>2.28333333333347</v>
          </cell>
          <cell r="G3487">
            <v>12.2</v>
          </cell>
        </row>
        <row r="3488">
          <cell r="C3488">
            <v>2.2840277777779199</v>
          </cell>
          <cell r="G3488">
            <v>16.2</v>
          </cell>
        </row>
        <row r="3489">
          <cell r="C3489">
            <v>2.28472222222236</v>
          </cell>
          <cell r="G3489">
            <v>16.2</v>
          </cell>
        </row>
        <row r="3490">
          <cell r="C3490">
            <v>2.2854166666668099</v>
          </cell>
          <cell r="G3490">
            <v>7.2</v>
          </cell>
        </row>
        <row r="3491">
          <cell r="C3491">
            <v>2.28611111111125</v>
          </cell>
          <cell r="G3491">
            <v>7.2</v>
          </cell>
        </row>
        <row r="3492">
          <cell r="C3492">
            <v>2.2868055555556901</v>
          </cell>
          <cell r="G3492">
            <v>12.2</v>
          </cell>
        </row>
        <row r="3493">
          <cell r="C3493">
            <v>2.28750000000014</v>
          </cell>
          <cell r="G3493">
            <v>12.2</v>
          </cell>
        </row>
        <row r="3494">
          <cell r="C3494">
            <v>2.2881944444445801</v>
          </cell>
          <cell r="G3494">
            <v>10.1</v>
          </cell>
        </row>
        <row r="3495">
          <cell r="C3495">
            <v>2.28888888888903</v>
          </cell>
          <cell r="G3495">
            <v>10.1</v>
          </cell>
        </row>
        <row r="3496">
          <cell r="C3496">
            <v>2.2895833333334701</v>
          </cell>
          <cell r="G3496">
            <v>12.6</v>
          </cell>
        </row>
        <row r="3497">
          <cell r="C3497">
            <v>2.29027777777792</v>
          </cell>
          <cell r="G3497">
            <v>12.6</v>
          </cell>
        </row>
        <row r="3498">
          <cell r="C3498">
            <v>2.2909722222223601</v>
          </cell>
          <cell r="G3498">
            <v>13</v>
          </cell>
        </row>
        <row r="3499">
          <cell r="C3499">
            <v>2.29166666666681</v>
          </cell>
          <cell r="G3499">
            <v>13</v>
          </cell>
        </row>
        <row r="3500">
          <cell r="C3500">
            <v>2.2923611111112501</v>
          </cell>
          <cell r="G3500">
            <v>16.600000000000001</v>
          </cell>
        </row>
        <row r="3501">
          <cell r="C3501">
            <v>2.2930555555556902</v>
          </cell>
          <cell r="G3501">
            <v>16.600000000000001</v>
          </cell>
        </row>
        <row r="3502">
          <cell r="C3502">
            <v>2.2937500000001401</v>
          </cell>
          <cell r="G3502">
            <v>18</v>
          </cell>
        </row>
        <row r="3503">
          <cell r="C3503">
            <v>2.2944444444445802</v>
          </cell>
          <cell r="G3503">
            <v>18</v>
          </cell>
        </row>
        <row r="3504">
          <cell r="C3504">
            <v>2.2951388888890301</v>
          </cell>
          <cell r="G3504">
            <v>14</v>
          </cell>
        </row>
        <row r="3505">
          <cell r="C3505">
            <v>2.2958333333334702</v>
          </cell>
          <cell r="G3505">
            <v>14</v>
          </cell>
        </row>
        <row r="3506">
          <cell r="C3506">
            <v>2.2965277777779201</v>
          </cell>
          <cell r="G3506">
            <v>15.1</v>
          </cell>
        </row>
        <row r="3507">
          <cell r="C3507">
            <v>2.2972222222223602</v>
          </cell>
          <cell r="G3507">
            <v>15.1</v>
          </cell>
        </row>
        <row r="3508">
          <cell r="C3508">
            <v>2.29791666666681</v>
          </cell>
          <cell r="G3508">
            <v>15.5</v>
          </cell>
        </row>
        <row r="3509">
          <cell r="C3509">
            <v>2.2986111111112502</v>
          </cell>
          <cell r="G3509">
            <v>15.5</v>
          </cell>
        </row>
        <row r="3510">
          <cell r="C3510">
            <v>2.2993055555557</v>
          </cell>
          <cell r="G3510">
            <v>16.600000000000001</v>
          </cell>
        </row>
        <row r="3511">
          <cell r="C3511">
            <v>2.3000000000001402</v>
          </cell>
          <cell r="G3511">
            <v>16.600000000000001</v>
          </cell>
        </row>
        <row r="3512">
          <cell r="C3512">
            <v>2.3006944444445798</v>
          </cell>
          <cell r="G3512">
            <v>16.600000000000001</v>
          </cell>
        </row>
        <row r="3513">
          <cell r="C3513">
            <v>2.3013888888890301</v>
          </cell>
          <cell r="G3513">
            <v>13</v>
          </cell>
        </row>
        <row r="3514">
          <cell r="C3514">
            <v>2.3020833333334698</v>
          </cell>
          <cell r="G3514">
            <v>13</v>
          </cell>
        </row>
        <row r="3515">
          <cell r="C3515">
            <v>2.3027777777779201</v>
          </cell>
          <cell r="G3515">
            <v>18.7</v>
          </cell>
        </row>
        <row r="3516">
          <cell r="C3516">
            <v>2.3034722222223598</v>
          </cell>
          <cell r="G3516">
            <v>18.7</v>
          </cell>
        </row>
        <row r="3517">
          <cell r="C3517">
            <v>2.3041666666668101</v>
          </cell>
          <cell r="G3517">
            <v>22.7</v>
          </cell>
        </row>
        <row r="3518">
          <cell r="C3518">
            <v>2.3048611111112498</v>
          </cell>
          <cell r="G3518">
            <v>22.7</v>
          </cell>
        </row>
        <row r="3519">
          <cell r="C3519">
            <v>2.3055555555557001</v>
          </cell>
          <cell r="G3519">
            <v>13.3</v>
          </cell>
        </row>
        <row r="3520">
          <cell r="C3520">
            <v>2.3062500000001398</v>
          </cell>
          <cell r="G3520">
            <v>13.3</v>
          </cell>
        </row>
        <row r="3521">
          <cell r="C3521">
            <v>2.3069444444445799</v>
          </cell>
          <cell r="G3521">
            <v>14.8</v>
          </cell>
        </row>
        <row r="3522">
          <cell r="C3522">
            <v>2.3076388888890298</v>
          </cell>
          <cell r="G3522">
            <v>14.8</v>
          </cell>
        </row>
        <row r="3523">
          <cell r="C3523">
            <v>2.3083333333334699</v>
          </cell>
          <cell r="G3523">
            <v>12.6</v>
          </cell>
        </row>
        <row r="3524">
          <cell r="C3524">
            <v>2.3090277777779198</v>
          </cell>
          <cell r="G3524">
            <v>12.6</v>
          </cell>
        </row>
        <row r="3525">
          <cell r="C3525">
            <v>2.3097222222223599</v>
          </cell>
          <cell r="G3525">
            <v>13.3</v>
          </cell>
        </row>
        <row r="3526">
          <cell r="C3526">
            <v>2.3104166666668098</v>
          </cell>
          <cell r="G3526">
            <v>13.3</v>
          </cell>
        </row>
        <row r="3527">
          <cell r="C3527">
            <v>2.3111111111112499</v>
          </cell>
          <cell r="G3527">
            <v>17.600000000000001</v>
          </cell>
        </row>
        <row r="3528">
          <cell r="C3528">
            <v>2.3118055555557002</v>
          </cell>
          <cell r="G3528">
            <v>17.600000000000001</v>
          </cell>
        </row>
        <row r="3529">
          <cell r="C3529">
            <v>2.3125000000001399</v>
          </cell>
          <cell r="G3529">
            <v>9.4</v>
          </cell>
        </row>
        <row r="3530">
          <cell r="C3530">
            <v>2.3131944444445902</v>
          </cell>
          <cell r="G3530">
            <v>9.4</v>
          </cell>
        </row>
        <row r="3531">
          <cell r="C3531">
            <v>2.3138888888890299</v>
          </cell>
          <cell r="G3531">
            <v>25.9</v>
          </cell>
        </row>
        <row r="3532">
          <cell r="C3532">
            <v>2.31458333333347</v>
          </cell>
          <cell r="G3532">
            <v>25.9</v>
          </cell>
        </row>
        <row r="3533">
          <cell r="C3533">
            <v>2.3152777777779199</v>
          </cell>
          <cell r="G3533">
            <v>19.100000000000001</v>
          </cell>
        </row>
        <row r="3534">
          <cell r="C3534">
            <v>2.31597222222236</v>
          </cell>
          <cell r="G3534">
            <v>19.100000000000001</v>
          </cell>
        </row>
        <row r="3535">
          <cell r="C3535">
            <v>2.3166666666668099</v>
          </cell>
          <cell r="G3535">
            <v>22</v>
          </cell>
        </row>
        <row r="3536">
          <cell r="C3536">
            <v>2.31736111111125</v>
          </cell>
          <cell r="G3536">
            <v>22</v>
          </cell>
        </row>
        <row r="3537">
          <cell r="C3537">
            <v>2.3180555555556999</v>
          </cell>
          <cell r="G3537">
            <v>18</v>
          </cell>
        </row>
        <row r="3538">
          <cell r="C3538">
            <v>2.31875000000014</v>
          </cell>
          <cell r="G3538">
            <v>18</v>
          </cell>
        </row>
        <row r="3539">
          <cell r="C3539">
            <v>2.3194444444445899</v>
          </cell>
          <cell r="G3539">
            <v>23</v>
          </cell>
        </row>
        <row r="3540">
          <cell r="C3540">
            <v>2.32013888888903</v>
          </cell>
          <cell r="G3540">
            <v>23</v>
          </cell>
        </row>
        <row r="3541">
          <cell r="C3541">
            <v>2.3208333333334701</v>
          </cell>
          <cell r="G3541">
            <v>20.2</v>
          </cell>
        </row>
        <row r="3542">
          <cell r="C3542">
            <v>2.32152777777792</v>
          </cell>
          <cell r="G3542">
            <v>20.2</v>
          </cell>
        </row>
        <row r="3543">
          <cell r="C3543">
            <v>2.3222222222223601</v>
          </cell>
          <cell r="G3543">
            <v>14.4</v>
          </cell>
        </row>
        <row r="3544">
          <cell r="C3544">
            <v>2.32291666666681</v>
          </cell>
          <cell r="G3544">
            <v>13.7</v>
          </cell>
        </row>
        <row r="3545">
          <cell r="C3545">
            <v>2.3236111111112501</v>
          </cell>
          <cell r="G3545">
            <v>13.7</v>
          </cell>
        </row>
        <row r="3546">
          <cell r="C3546">
            <v>2.3243055555557</v>
          </cell>
          <cell r="G3546">
            <v>20.9</v>
          </cell>
        </row>
        <row r="3547">
          <cell r="C3547">
            <v>2.3250000000001401</v>
          </cell>
          <cell r="G3547">
            <v>20.9</v>
          </cell>
        </row>
        <row r="3548">
          <cell r="C3548">
            <v>2.3256944444445899</v>
          </cell>
          <cell r="G3548">
            <v>15.8</v>
          </cell>
        </row>
        <row r="3549">
          <cell r="C3549">
            <v>2.3263888888890301</v>
          </cell>
          <cell r="G3549">
            <v>15.8</v>
          </cell>
        </row>
        <row r="3550">
          <cell r="C3550">
            <v>2.3270833333334799</v>
          </cell>
          <cell r="G3550">
            <v>12.6</v>
          </cell>
        </row>
        <row r="3551">
          <cell r="C3551">
            <v>2.3277777777779201</v>
          </cell>
          <cell r="G3551">
            <v>12.6</v>
          </cell>
        </row>
        <row r="3552">
          <cell r="C3552">
            <v>2.3284722222223602</v>
          </cell>
          <cell r="G3552">
            <v>22</v>
          </cell>
        </row>
        <row r="3553">
          <cell r="C3553">
            <v>2.32916666666681</v>
          </cell>
          <cell r="G3553">
            <v>22</v>
          </cell>
        </row>
        <row r="3554">
          <cell r="C3554">
            <v>2.3298611111112502</v>
          </cell>
          <cell r="G3554">
            <v>24.1</v>
          </cell>
        </row>
        <row r="3555">
          <cell r="C3555">
            <v>2.3305555555557</v>
          </cell>
          <cell r="G3555">
            <v>24.1</v>
          </cell>
        </row>
        <row r="3556">
          <cell r="C3556">
            <v>2.3312500000001402</v>
          </cell>
          <cell r="G3556">
            <v>17.600000000000001</v>
          </cell>
        </row>
        <row r="3557">
          <cell r="C3557">
            <v>2.33194444444459</v>
          </cell>
          <cell r="G3557">
            <v>17.600000000000001</v>
          </cell>
        </row>
        <row r="3558">
          <cell r="C3558">
            <v>2.3326388888890301</v>
          </cell>
          <cell r="G3558">
            <v>18.7</v>
          </cell>
        </row>
        <row r="3559">
          <cell r="C3559">
            <v>2.33333333333348</v>
          </cell>
          <cell r="G3559">
            <v>18.7</v>
          </cell>
        </row>
        <row r="3560">
          <cell r="C3560">
            <v>2.3340277777779201</v>
          </cell>
          <cell r="G3560">
            <v>23</v>
          </cell>
        </row>
        <row r="3561">
          <cell r="C3561">
            <v>2.3347222222223598</v>
          </cell>
          <cell r="G3561">
            <v>23</v>
          </cell>
        </row>
        <row r="3562">
          <cell r="C3562">
            <v>2.3354166666668101</v>
          </cell>
          <cell r="G3562">
            <v>6.5</v>
          </cell>
        </row>
        <row r="3563">
          <cell r="C3563">
            <v>2.3361111111112498</v>
          </cell>
          <cell r="G3563">
            <v>6.5</v>
          </cell>
        </row>
        <row r="3564">
          <cell r="C3564">
            <v>2.3368055555557001</v>
          </cell>
          <cell r="G3564">
            <v>13.3</v>
          </cell>
        </row>
        <row r="3565">
          <cell r="C3565">
            <v>2.3375000000001398</v>
          </cell>
          <cell r="G3565">
            <v>13.3</v>
          </cell>
        </row>
        <row r="3566">
          <cell r="C3566">
            <v>2.3381944444445901</v>
          </cell>
          <cell r="G3566">
            <v>16.600000000000001</v>
          </cell>
        </row>
        <row r="3567">
          <cell r="C3567">
            <v>2.3388888888890298</v>
          </cell>
          <cell r="G3567">
            <v>16.600000000000001</v>
          </cell>
        </row>
        <row r="3568">
          <cell r="C3568">
            <v>2.3395833333334801</v>
          </cell>
          <cell r="G3568">
            <v>16.600000000000001</v>
          </cell>
        </row>
        <row r="3569">
          <cell r="C3569">
            <v>2.3402777777779198</v>
          </cell>
          <cell r="G3569">
            <v>13</v>
          </cell>
        </row>
        <row r="3570">
          <cell r="C3570">
            <v>2.3409722222223701</v>
          </cell>
          <cell r="G3570">
            <v>13</v>
          </cell>
        </row>
        <row r="3571">
          <cell r="C3571">
            <v>2.3416666666668098</v>
          </cell>
          <cell r="G3571">
            <v>9.6999999999999993</v>
          </cell>
        </row>
        <row r="3572">
          <cell r="C3572">
            <v>2.3423611111112499</v>
          </cell>
          <cell r="G3572">
            <v>9.6999999999999993</v>
          </cell>
        </row>
        <row r="3573">
          <cell r="C3573">
            <v>2.3430555555557002</v>
          </cell>
          <cell r="G3573">
            <v>10.8</v>
          </cell>
        </row>
        <row r="3574">
          <cell r="C3574">
            <v>2.3437500000001399</v>
          </cell>
          <cell r="G3574">
            <v>10.8</v>
          </cell>
        </row>
        <row r="3575">
          <cell r="C3575">
            <v>2.3444444444445902</v>
          </cell>
          <cell r="G3575">
            <v>17.3</v>
          </cell>
        </row>
        <row r="3576">
          <cell r="C3576">
            <v>2.3451388888890299</v>
          </cell>
          <cell r="G3576">
            <v>17.3</v>
          </cell>
        </row>
        <row r="3577">
          <cell r="C3577">
            <v>2.3458333333334802</v>
          </cell>
          <cell r="G3577">
            <v>20.2</v>
          </cell>
        </row>
        <row r="3578">
          <cell r="C3578">
            <v>2.3465277777779199</v>
          </cell>
          <cell r="G3578">
            <v>20.2</v>
          </cell>
        </row>
        <row r="3579">
          <cell r="C3579">
            <v>2.3472222222223702</v>
          </cell>
          <cell r="G3579">
            <v>9.6999999999999993</v>
          </cell>
        </row>
        <row r="3580">
          <cell r="C3580">
            <v>2.3479166666668099</v>
          </cell>
          <cell r="G3580">
            <v>9.6999999999999993</v>
          </cell>
        </row>
        <row r="3581">
          <cell r="C3581">
            <v>2.34861111111125</v>
          </cell>
          <cell r="G3581">
            <v>14.8</v>
          </cell>
        </row>
        <row r="3582">
          <cell r="C3582">
            <v>2.3493055555556999</v>
          </cell>
          <cell r="G3582">
            <v>14.8</v>
          </cell>
        </row>
        <row r="3583">
          <cell r="C3583">
            <v>2.35000000000014</v>
          </cell>
          <cell r="G3583">
            <v>13.3</v>
          </cell>
        </row>
        <row r="3584">
          <cell r="C3584">
            <v>2.3506944444445899</v>
          </cell>
          <cell r="G3584">
            <v>13.3</v>
          </cell>
        </row>
        <row r="3585">
          <cell r="C3585">
            <v>2.35138888888903</v>
          </cell>
          <cell r="G3585">
            <v>10.8</v>
          </cell>
        </row>
        <row r="3586">
          <cell r="C3586">
            <v>2.3520833333334799</v>
          </cell>
          <cell r="G3586">
            <v>10.8</v>
          </cell>
        </row>
        <row r="3587">
          <cell r="C3587">
            <v>2.35277777777792</v>
          </cell>
          <cell r="G3587">
            <v>6.5</v>
          </cell>
        </row>
        <row r="3588">
          <cell r="C3588">
            <v>2.3534722222223698</v>
          </cell>
          <cell r="G3588">
            <v>6.5</v>
          </cell>
        </row>
        <row r="3589">
          <cell r="C3589">
            <v>2.35416666666681</v>
          </cell>
          <cell r="G3589">
            <v>15.5</v>
          </cell>
        </row>
        <row r="3590">
          <cell r="C3590">
            <v>2.3548611111112598</v>
          </cell>
          <cell r="G3590">
            <v>15.5</v>
          </cell>
        </row>
        <row r="3591">
          <cell r="C3591">
            <v>2.3555555555557</v>
          </cell>
          <cell r="G3591">
            <v>12.2</v>
          </cell>
        </row>
        <row r="3592">
          <cell r="C3592">
            <v>2.3562500000001401</v>
          </cell>
          <cell r="G3592">
            <v>12.2</v>
          </cell>
        </row>
        <row r="3593">
          <cell r="C3593">
            <v>2.3569444444445899</v>
          </cell>
          <cell r="G3593">
            <v>17.3</v>
          </cell>
        </row>
        <row r="3594">
          <cell r="C3594">
            <v>2.3576388888890301</v>
          </cell>
          <cell r="G3594">
            <v>17.3</v>
          </cell>
        </row>
        <row r="3595">
          <cell r="C3595">
            <v>2.3583333333334799</v>
          </cell>
          <cell r="G3595">
            <v>14.8</v>
          </cell>
        </row>
        <row r="3596">
          <cell r="C3596">
            <v>2.3590277777779201</v>
          </cell>
          <cell r="G3596">
            <v>14.8</v>
          </cell>
        </row>
        <row r="3597">
          <cell r="C3597">
            <v>2.3597222222223699</v>
          </cell>
          <cell r="G3597">
            <v>10.1</v>
          </cell>
        </row>
        <row r="3598">
          <cell r="C3598">
            <v>2.36041666666681</v>
          </cell>
          <cell r="G3598">
            <v>10.1</v>
          </cell>
        </row>
        <row r="3599">
          <cell r="C3599">
            <v>2.3611111111112599</v>
          </cell>
          <cell r="G3599">
            <v>3.2</v>
          </cell>
        </row>
        <row r="3600">
          <cell r="C3600">
            <v>2.3618055555557</v>
          </cell>
          <cell r="G3600">
            <v>15.5</v>
          </cell>
        </row>
        <row r="3601">
          <cell r="C3601">
            <v>2.3625000000001402</v>
          </cell>
          <cell r="G3601">
            <v>15.5</v>
          </cell>
        </row>
        <row r="3602">
          <cell r="C3602">
            <v>2.36319444444459</v>
          </cell>
          <cell r="G3602">
            <v>14.8</v>
          </cell>
        </row>
        <row r="3603">
          <cell r="C3603">
            <v>2.3638888888890301</v>
          </cell>
          <cell r="G3603">
            <v>14.8</v>
          </cell>
        </row>
        <row r="3604">
          <cell r="C3604">
            <v>2.36458333333348</v>
          </cell>
          <cell r="G3604">
            <v>13.3</v>
          </cell>
        </row>
        <row r="3605">
          <cell r="C3605">
            <v>2.3652777777779201</v>
          </cell>
          <cell r="G3605">
            <v>13.3</v>
          </cell>
        </row>
        <row r="3606">
          <cell r="C3606">
            <v>2.36597222222237</v>
          </cell>
          <cell r="G3606">
            <v>20.2</v>
          </cell>
        </row>
        <row r="3607">
          <cell r="C3607">
            <v>2.3666666666668101</v>
          </cell>
          <cell r="G3607">
            <v>20.2</v>
          </cell>
        </row>
        <row r="3608">
          <cell r="C3608">
            <v>2.36736111111126</v>
          </cell>
          <cell r="G3608">
            <v>10.8</v>
          </cell>
        </row>
        <row r="3609">
          <cell r="C3609">
            <v>2.3680555555557001</v>
          </cell>
          <cell r="G3609">
            <v>10.8</v>
          </cell>
        </row>
        <row r="3610">
          <cell r="C3610">
            <v>2.36875000000015</v>
          </cell>
          <cell r="G3610">
            <v>9.4</v>
          </cell>
        </row>
        <row r="3611">
          <cell r="C3611">
            <v>2.3694444444445901</v>
          </cell>
          <cell r="G3611">
            <v>9.4</v>
          </cell>
        </row>
        <row r="3612">
          <cell r="C3612">
            <v>2.3701388888890298</v>
          </cell>
          <cell r="G3612">
            <v>10.8</v>
          </cell>
        </row>
        <row r="3613">
          <cell r="C3613">
            <v>2.3708333333334801</v>
          </cell>
          <cell r="G3613">
            <v>10.8</v>
          </cell>
        </row>
        <row r="3614">
          <cell r="C3614">
            <v>2.3715277777779198</v>
          </cell>
          <cell r="G3614">
            <v>7.9</v>
          </cell>
        </row>
        <row r="3615">
          <cell r="C3615">
            <v>2.3722222222223701</v>
          </cell>
          <cell r="G3615">
            <v>7.9</v>
          </cell>
        </row>
        <row r="3616">
          <cell r="C3616">
            <v>2.3729166666668098</v>
          </cell>
          <cell r="G3616">
            <v>5.8</v>
          </cell>
        </row>
        <row r="3617">
          <cell r="C3617">
            <v>2.3736111111112601</v>
          </cell>
          <cell r="G3617">
            <v>5.8</v>
          </cell>
        </row>
        <row r="3618">
          <cell r="C3618">
            <v>2.3743055555557002</v>
          </cell>
          <cell r="G3618">
            <v>6.1</v>
          </cell>
        </row>
        <row r="3619">
          <cell r="C3619">
            <v>2.3750000000001501</v>
          </cell>
          <cell r="G3619">
            <v>6.1</v>
          </cell>
        </row>
        <row r="3620">
          <cell r="C3620">
            <v>2.3756944444445902</v>
          </cell>
          <cell r="G3620">
            <v>4.7</v>
          </cell>
        </row>
        <row r="3621">
          <cell r="C3621">
            <v>2.3763888888890299</v>
          </cell>
          <cell r="G3621">
            <v>4.7</v>
          </cell>
        </row>
        <row r="3622">
          <cell r="C3622">
            <v>2.3770833333334802</v>
          </cell>
          <cell r="G3622">
            <v>4.7</v>
          </cell>
        </row>
        <row r="3623">
          <cell r="C3623">
            <v>2.3777777777779199</v>
          </cell>
          <cell r="G3623">
            <v>8.3000000000000007</v>
          </cell>
        </row>
        <row r="3624">
          <cell r="C3624">
            <v>2.3784722222223702</v>
          </cell>
          <cell r="G3624">
            <v>8.3000000000000007</v>
          </cell>
        </row>
        <row r="3625">
          <cell r="C3625">
            <v>2.3791666666668099</v>
          </cell>
          <cell r="G3625">
            <v>11.2</v>
          </cell>
        </row>
        <row r="3626">
          <cell r="C3626">
            <v>2.3798611111112602</v>
          </cell>
          <cell r="G3626">
            <v>11.2</v>
          </cell>
        </row>
        <row r="3627">
          <cell r="C3627">
            <v>2.3805555555556999</v>
          </cell>
          <cell r="G3627">
            <v>9.4</v>
          </cell>
        </row>
        <row r="3628">
          <cell r="C3628">
            <v>2.3812500000001502</v>
          </cell>
          <cell r="G3628">
            <v>9.4</v>
          </cell>
        </row>
        <row r="3629">
          <cell r="C3629">
            <v>2.3819444444445899</v>
          </cell>
          <cell r="G3629">
            <v>9</v>
          </cell>
        </row>
        <row r="3630">
          <cell r="C3630">
            <v>2.3826388888890402</v>
          </cell>
          <cell r="G3630">
            <v>9</v>
          </cell>
        </row>
        <row r="3631">
          <cell r="C3631">
            <v>2.3833333333334799</v>
          </cell>
          <cell r="G3631">
            <v>9.4</v>
          </cell>
        </row>
        <row r="3632">
          <cell r="C3632">
            <v>2.38402777777792</v>
          </cell>
          <cell r="G3632">
            <v>9.4</v>
          </cell>
        </row>
        <row r="3633">
          <cell r="C3633">
            <v>2.3847222222223698</v>
          </cell>
          <cell r="G3633">
            <v>0</v>
          </cell>
        </row>
        <row r="3634">
          <cell r="C3634">
            <v>2.38541666666681</v>
          </cell>
          <cell r="G3634">
            <v>0</v>
          </cell>
        </row>
        <row r="3635">
          <cell r="C3635">
            <v>2.3861111111112598</v>
          </cell>
          <cell r="G3635">
            <v>0</v>
          </cell>
        </row>
        <row r="3636">
          <cell r="C3636">
            <v>2.3868055555557</v>
          </cell>
          <cell r="G3636">
            <v>0</v>
          </cell>
        </row>
        <row r="3637">
          <cell r="C3637">
            <v>2.3875000000001498</v>
          </cell>
          <cell r="G3637">
            <v>9</v>
          </cell>
        </row>
        <row r="3638">
          <cell r="C3638">
            <v>2.3881944444445899</v>
          </cell>
          <cell r="G3638">
            <v>9</v>
          </cell>
        </row>
        <row r="3639">
          <cell r="C3639">
            <v>2.3888888888890398</v>
          </cell>
          <cell r="G3639">
            <v>7.6</v>
          </cell>
        </row>
        <row r="3640">
          <cell r="C3640">
            <v>2.3895833333334799</v>
          </cell>
          <cell r="G3640">
            <v>7.6</v>
          </cell>
        </row>
        <row r="3641">
          <cell r="C3641">
            <v>2.3902777777779201</v>
          </cell>
          <cell r="G3641">
            <v>10.1</v>
          </cell>
        </row>
        <row r="3642">
          <cell r="C3642">
            <v>2.3909722222223699</v>
          </cell>
          <cell r="G3642">
            <v>10.1</v>
          </cell>
        </row>
        <row r="3643">
          <cell r="C3643">
            <v>2.39166666666681</v>
          </cell>
          <cell r="G3643">
            <v>14</v>
          </cell>
        </row>
        <row r="3644">
          <cell r="C3644">
            <v>2.3923611111112599</v>
          </cell>
          <cell r="G3644">
            <v>14</v>
          </cell>
        </row>
        <row r="3645">
          <cell r="C3645">
            <v>2.3930555555557</v>
          </cell>
          <cell r="G3645">
            <v>13.7</v>
          </cell>
        </row>
        <row r="3646">
          <cell r="C3646">
            <v>2.3937500000001499</v>
          </cell>
          <cell r="G3646">
            <v>13.7</v>
          </cell>
        </row>
        <row r="3647">
          <cell r="C3647">
            <v>2.39444444444459</v>
          </cell>
          <cell r="G3647">
            <v>12.2</v>
          </cell>
        </row>
        <row r="3648">
          <cell r="C3648">
            <v>2.3951388888890399</v>
          </cell>
          <cell r="G3648">
            <v>12.2</v>
          </cell>
        </row>
        <row r="3649">
          <cell r="C3649">
            <v>2.39583333333348</v>
          </cell>
          <cell r="G3649">
            <v>12.6</v>
          </cell>
        </row>
        <row r="3650">
          <cell r="C3650">
            <v>2.3965277777779299</v>
          </cell>
          <cell r="G3650">
            <v>12.6</v>
          </cell>
        </row>
        <row r="3651">
          <cell r="C3651">
            <v>2.39722222222237</v>
          </cell>
          <cell r="G3651">
            <v>17.3</v>
          </cell>
        </row>
        <row r="3652">
          <cell r="C3652">
            <v>2.3979166666668101</v>
          </cell>
          <cell r="G3652">
            <v>17.3</v>
          </cell>
        </row>
        <row r="3653">
          <cell r="C3653">
            <v>2.39861111111126</v>
          </cell>
          <cell r="G3653">
            <v>9.4</v>
          </cell>
        </row>
        <row r="3654">
          <cell r="C3654">
            <v>2.3993055555557001</v>
          </cell>
          <cell r="G3654">
            <v>17.3</v>
          </cell>
        </row>
        <row r="3655">
          <cell r="C3655">
            <v>2.40000000000015</v>
          </cell>
          <cell r="G3655">
            <v>17.3</v>
          </cell>
        </row>
        <row r="3656">
          <cell r="C3656">
            <v>2.4006944444445901</v>
          </cell>
          <cell r="G3656">
            <v>7.6</v>
          </cell>
        </row>
        <row r="3657">
          <cell r="C3657">
            <v>2.40138888888904</v>
          </cell>
          <cell r="G3657">
            <v>7.6</v>
          </cell>
        </row>
        <row r="3658">
          <cell r="C3658">
            <v>2.4020833333334801</v>
          </cell>
          <cell r="G3658">
            <v>10.4</v>
          </cell>
        </row>
        <row r="3659">
          <cell r="C3659">
            <v>2.40277777777793</v>
          </cell>
          <cell r="G3659">
            <v>10.4</v>
          </cell>
        </row>
        <row r="3660">
          <cell r="C3660">
            <v>2.4034722222223701</v>
          </cell>
          <cell r="G3660">
            <v>12.6</v>
          </cell>
        </row>
        <row r="3661">
          <cell r="C3661">
            <v>2.4041666666668098</v>
          </cell>
          <cell r="G3661">
            <v>12.6</v>
          </cell>
        </row>
        <row r="3662">
          <cell r="C3662">
            <v>2.4048611111112601</v>
          </cell>
          <cell r="G3662">
            <v>13.7</v>
          </cell>
        </row>
        <row r="3663">
          <cell r="C3663">
            <v>2.4055555555557002</v>
          </cell>
          <cell r="G3663">
            <v>13.7</v>
          </cell>
        </row>
        <row r="3664">
          <cell r="C3664">
            <v>2.4062500000001501</v>
          </cell>
          <cell r="G3664">
            <v>16.2</v>
          </cell>
        </row>
        <row r="3665">
          <cell r="C3665">
            <v>2.4069444444445902</v>
          </cell>
          <cell r="G3665">
            <v>16.2</v>
          </cell>
        </row>
        <row r="3666">
          <cell r="C3666">
            <v>2.4076388888890401</v>
          </cell>
          <cell r="G3666">
            <v>18</v>
          </cell>
        </row>
        <row r="3667">
          <cell r="C3667">
            <v>2.4083333333334802</v>
          </cell>
          <cell r="G3667">
            <v>18</v>
          </cell>
        </row>
        <row r="3668">
          <cell r="C3668">
            <v>2.4090277777779301</v>
          </cell>
          <cell r="G3668">
            <v>13.3</v>
          </cell>
        </row>
        <row r="3669">
          <cell r="C3669">
            <v>2.4097222222223702</v>
          </cell>
          <cell r="G3669">
            <v>13.3</v>
          </cell>
        </row>
        <row r="3670">
          <cell r="C3670">
            <v>2.4104166666668201</v>
          </cell>
          <cell r="G3670">
            <v>7.2</v>
          </cell>
        </row>
        <row r="3671">
          <cell r="C3671">
            <v>2.4111111111112602</v>
          </cell>
          <cell r="G3671">
            <v>7.2</v>
          </cell>
        </row>
        <row r="3672">
          <cell r="C3672">
            <v>2.4118055555556999</v>
          </cell>
          <cell r="G3672">
            <v>11.2</v>
          </cell>
        </row>
        <row r="3673">
          <cell r="C3673">
            <v>2.4125000000001502</v>
          </cell>
          <cell r="G3673">
            <v>11.2</v>
          </cell>
        </row>
        <row r="3674">
          <cell r="C3674">
            <v>2.4131944444445899</v>
          </cell>
          <cell r="G3674">
            <v>8.3000000000000007</v>
          </cell>
        </row>
        <row r="3675">
          <cell r="C3675">
            <v>2.4138888888890402</v>
          </cell>
          <cell r="G3675">
            <v>8.3000000000000007</v>
          </cell>
        </row>
        <row r="3676">
          <cell r="C3676">
            <v>2.4145833333334799</v>
          </cell>
          <cell r="G3676">
            <v>9.4</v>
          </cell>
        </row>
        <row r="3677">
          <cell r="C3677">
            <v>2.4152777777779302</v>
          </cell>
          <cell r="G3677">
            <v>9.4</v>
          </cell>
        </row>
        <row r="3678">
          <cell r="C3678">
            <v>2.4159722222223698</v>
          </cell>
          <cell r="G3678">
            <v>9.4</v>
          </cell>
        </row>
        <row r="3679">
          <cell r="C3679">
            <v>2.4166666666668202</v>
          </cell>
          <cell r="G3679">
            <v>8.6</v>
          </cell>
        </row>
        <row r="3680">
          <cell r="C3680">
            <v>2.4173611111112598</v>
          </cell>
          <cell r="G3680">
            <v>8.6</v>
          </cell>
        </row>
        <row r="3681">
          <cell r="C3681">
            <v>2.4180555555557</v>
          </cell>
          <cell r="G3681">
            <v>10.1</v>
          </cell>
        </row>
        <row r="3682">
          <cell r="C3682">
            <v>2.4187500000001498</v>
          </cell>
          <cell r="G3682">
            <v>10.1</v>
          </cell>
        </row>
        <row r="3683">
          <cell r="C3683">
            <v>2.4194444444445899</v>
          </cell>
          <cell r="G3683">
            <v>9.4</v>
          </cell>
        </row>
        <row r="3684">
          <cell r="C3684">
            <v>2.4201388888890398</v>
          </cell>
          <cell r="G3684">
            <v>9.4</v>
          </cell>
        </row>
        <row r="3685">
          <cell r="C3685">
            <v>2.4208333333334799</v>
          </cell>
          <cell r="G3685">
            <v>9.4</v>
          </cell>
        </row>
        <row r="3686">
          <cell r="C3686">
            <v>2.4215277777779298</v>
          </cell>
          <cell r="G3686">
            <v>9.4</v>
          </cell>
        </row>
        <row r="3687">
          <cell r="C3687">
            <v>2.4222222222223699</v>
          </cell>
          <cell r="G3687">
            <v>3.2</v>
          </cell>
        </row>
        <row r="3688">
          <cell r="C3688">
            <v>2.4229166666668198</v>
          </cell>
          <cell r="G3688">
            <v>3.2</v>
          </cell>
        </row>
        <row r="3689">
          <cell r="C3689">
            <v>2.4236111111112599</v>
          </cell>
          <cell r="G3689">
            <v>5.8</v>
          </cell>
        </row>
        <row r="3690">
          <cell r="C3690">
            <v>2.4243055555557098</v>
          </cell>
          <cell r="G3690">
            <v>5.8</v>
          </cell>
        </row>
        <row r="3691">
          <cell r="C3691">
            <v>2.4250000000001499</v>
          </cell>
          <cell r="G3691">
            <v>6.8</v>
          </cell>
        </row>
        <row r="3692">
          <cell r="C3692">
            <v>2.42569444444459</v>
          </cell>
          <cell r="G3692">
            <v>6.8</v>
          </cell>
        </row>
        <row r="3693">
          <cell r="C3693">
            <v>2.4263888888890399</v>
          </cell>
          <cell r="G3693">
            <v>8.3000000000000007</v>
          </cell>
        </row>
        <row r="3694">
          <cell r="C3694">
            <v>2.42708333333348</v>
          </cell>
          <cell r="G3694">
            <v>8.3000000000000007</v>
          </cell>
        </row>
        <row r="3695">
          <cell r="C3695">
            <v>2.4277777777779299</v>
          </cell>
          <cell r="G3695">
            <v>6.8</v>
          </cell>
        </row>
        <row r="3696">
          <cell r="C3696">
            <v>2.42847222222237</v>
          </cell>
          <cell r="G3696">
            <v>6.8</v>
          </cell>
        </row>
        <row r="3697">
          <cell r="C3697">
            <v>2.4291666666668199</v>
          </cell>
          <cell r="G3697">
            <v>4.7</v>
          </cell>
        </row>
        <row r="3698">
          <cell r="C3698">
            <v>2.42986111111126</v>
          </cell>
          <cell r="G3698">
            <v>4.7</v>
          </cell>
        </row>
        <row r="3699">
          <cell r="C3699">
            <v>2.4305555555557099</v>
          </cell>
          <cell r="G3699">
            <v>5</v>
          </cell>
        </row>
        <row r="3700">
          <cell r="C3700">
            <v>2.43125000000015</v>
          </cell>
          <cell r="G3700">
            <v>5</v>
          </cell>
        </row>
        <row r="3701">
          <cell r="C3701">
            <v>2.4319444444445901</v>
          </cell>
          <cell r="G3701">
            <v>2.2000000000000002</v>
          </cell>
        </row>
        <row r="3702">
          <cell r="C3702">
            <v>2.43263888888904</v>
          </cell>
          <cell r="G3702">
            <v>2.2000000000000002</v>
          </cell>
        </row>
        <row r="3703">
          <cell r="C3703">
            <v>2.4333333333334801</v>
          </cell>
          <cell r="G3703">
            <v>9</v>
          </cell>
        </row>
        <row r="3704">
          <cell r="C3704">
            <v>2.43402777777793</v>
          </cell>
          <cell r="G3704">
            <v>9</v>
          </cell>
        </row>
        <row r="3705">
          <cell r="C3705">
            <v>2.4347222222223701</v>
          </cell>
          <cell r="G3705">
            <v>5.4</v>
          </cell>
        </row>
        <row r="3706">
          <cell r="C3706">
            <v>2.43541666666682</v>
          </cell>
          <cell r="G3706">
            <v>5.4</v>
          </cell>
        </row>
        <row r="3707">
          <cell r="C3707">
            <v>2.4361111111112601</v>
          </cell>
          <cell r="G3707">
            <v>7.6</v>
          </cell>
        </row>
        <row r="3708">
          <cell r="C3708">
            <v>2.43680555555571</v>
          </cell>
          <cell r="G3708">
            <v>6.5</v>
          </cell>
        </row>
        <row r="3709">
          <cell r="C3709">
            <v>2.4375000000001501</v>
          </cell>
          <cell r="G3709">
            <v>6.5</v>
          </cell>
        </row>
        <row r="3710">
          <cell r="C3710">
            <v>2.4381944444445902</v>
          </cell>
          <cell r="G3710">
            <v>5</v>
          </cell>
        </row>
        <row r="3711">
          <cell r="C3711">
            <v>2.4388888888890401</v>
          </cell>
          <cell r="G3711">
            <v>5</v>
          </cell>
        </row>
        <row r="3712">
          <cell r="C3712">
            <v>2.4395833333334802</v>
          </cell>
          <cell r="G3712">
            <v>6.5</v>
          </cell>
        </row>
        <row r="3713">
          <cell r="C3713">
            <v>2.4402777777779301</v>
          </cell>
          <cell r="G3713">
            <v>6.5</v>
          </cell>
        </row>
        <row r="3714">
          <cell r="C3714">
            <v>2.4409722222223702</v>
          </cell>
          <cell r="G3714">
            <v>4.3</v>
          </cell>
        </row>
        <row r="3715">
          <cell r="C3715">
            <v>2.4416666666668201</v>
          </cell>
          <cell r="G3715">
            <v>4.3</v>
          </cell>
        </row>
        <row r="3716">
          <cell r="C3716">
            <v>2.4423611111112602</v>
          </cell>
          <cell r="G3716">
            <v>0</v>
          </cell>
        </row>
        <row r="3717">
          <cell r="C3717">
            <v>2.4430555555557101</v>
          </cell>
          <cell r="G3717">
            <v>0</v>
          </cell>
        </row>
        <row r="3718">
          <cell r="C3718">
            <v>2.4437500000001502</v>
          </cell>
          <cell r="G3718">
            <v>2.2000000000000002</v>
          </cell>
        </row>
        <row r="3719">
          <cell r="C3719">
            <v>2.4444444444446001</v>
          </cell>
          <cell r="G3719">
            <v>2.2000000000000002</v>
          </cell>
        </row>
        <row r="3720">
          <cell r="C3720">
            <v>2.4451388888890402</v>
          </cell>
          <cell r="G3720">
            <v>0</v>
          </cell>
        </row>
        <row r="3721">
          <cell r="C3721">
            <v>2.4458333333334799</v>
          </cell>
          <cell r="G3721">
            <v>0</v>
          </cell>
        </row>
        <row r="3722">
          <cell r="C3722">
            <v>2.4465277777779302</v>
          </cell>
          <cell r="G3722">
            <v>0</v>
          </cell>
        </row>
        <row r="3723">
          <cell r="C3723">
            <v>2.4472222222223698</v>
          </cell>
          <cell r="G3723">
            <v>0</v>
          </cell>
        </row>
        <row r="3724">
          <cell r="C3724">
            <v>2.4479166666668202</v>
          </cell>
          <cell r="G3724">
            <v>0</v>
          </cell>
        </row>
        <row r="3725">
          <cell r="C3725">
            <v>2.4486111111112598</v>
          </cell>
          <cell r="G3725">
            <v>0</v>
          </cell>
        </row>
        <row r="3726">
          <cell r="C3726">
            <v>2.4493055555557102</v>
          </cell>
          <cell r="G3726">
            <v>3.6</v>
          </cell>
        </row>
        <row r="3727">
          <cell r="C3727">
            <v>2.4500000000001498</v>
          </cell>
          <cell r="G3727">
            <v>3.6</v>
          </cell>
        </row>
        <row r="3728">
          <cell r="C3728">
            <v>2.4506944444446002</v>
          </cell>
          <cell r="G3728">
            <v>4.3</v>
          </cell>
        </row>
        <row r="3729">
          <cell r="C3729">
            <v>2.4513888888890398</v>
          </cell>
          <cell r="G3729">
            <v>4.3</v>
          </cell>
        </row>
        <row r="3730">
          <cell r="C3730">
            <v>2.4520833333334799</v>
          </cell>
          <cell r="G3730">
            <v>5.8</v>
          </cell>
        </row>
        <row r="3731">
          <cell r="C3731">
            <v>2.4527777777779298</v>
          </cell>
          <cell r="G3731">
            <v>5.8</v>
          </cell>
        </row>
        <row r="3732">
          <cell r="C3732">
            <v>2.4534722222223699</v>
          </cell>
          <cell r="G3732">
            <v>5.8</v>
          </cell>
        </row>
        <row r="3733">
          <cell r="C3733">
            <v>2.4541666666668198</v>
          </cell>
          <cell r="G3733">
            <v>7.6</v>
          </cell>
        </row>
        <row r="3734">
          <cell r="C3734">
            <v>2.4548611111112599</v>
          </cell>
          <cell r="G3734">
            <v>7.6</v>
          </cell>
        </row>
        <row r="3735">
          <cell r="C3735">
            <v>2.4555555555557098</v>
          </cell>
          <cell r="G3735">
            <v>8.3000000000000007</v>
          </cell>
        </row>
        <row r="3736">
          <cell r="C3736">
            <v>2.4562500000001499</v>
          </cell>
          <cell r="G3736">
            <v>8.3000000000000007</v>
          </cell>
        </row>
        <row r="3737">
          <cell r="C3737">
            <v>2.4569444444445998</v>
          </cell>
          <cell r="G3737">
            <v>8.3000000000000007</v>
          </cell>
        </row>
        <row r="3738">
          <cell r="C3738">
            <v>2.4576388888890399</v>
          </cell>
          <cell r="G3738">
            <v>8.3000000000000007</v>
          </cell>
        </row>
        <row r="3739">
          <cell r="C3739">
            <v>2.4583333333334898</v>
          </cell>
          <cell r="G3739">
            <v>8.6</v>
          </cell>
        </row>
        <row r="3740">
          <cell r="C3740">
            <v>2.4590277777779299</v>
          </cell>
          <cell r="G3740">
            <v>8.6</v>
          </cell>
        </row>
        <row r="3741">
          <cell r="C3741">
            <v>2.45972222222237</v>
          </cell>
          <cell r="G3741">
            <v>9.4</v>
          </cell>
        </row>
        <row r="3742">
          <cell r="C3742">
            <v>2.4604166666668199</v>
          </cell>
          <cell r="G3742">
            <v>9.4</v>
          </cell>
        </row>
        <row r="3743">
          <cell r="C3743">
            <v>2.46111111111126</v>
          </cell>
          <cell r="G3743">
            <v>6.1</v>
          </cell>
        </row>
        <row r="3744">
          <cell r="C3744">
            <v>2.4618055555557099</v>
          </cell>
          <cell r="G3744">
            <v>6.1</v>
          </cell>
        </row>
        <row r="3745">
          <cell r="C3745">
            <v>2.46250000000015</v>
          </cell>
          <cell r="G3745">
            <v>7.9</v>
          </cell>
        </row>
        <row r="3746">
          <cell r="C3746">
            <v>2.4631944444445999</v>
          </cell>
          <cell r="G3746">
            <v>7.9</v>
          </cell>
        </row>
        <row r="3747">
          <cell r="C3747">
            <v>2.46388888888904</v>
          </cell>
          <cell r="G3747">
            <v>12.6</v>
          </cell>
        </row>
        <row r="3748">
          <cell r="C3748">
            <v>2.4645833333334899</v>
          </cell>
          <cell r="G3748">
            <v>12.6</v>
          </cell>
        </row>
        <row r="3749">
          <cell r="C3749">
            <v>2.46527777777793</v>
          </cell>
          <cell r="G3749">
            <v>10.4</v>
          </cell>
        </row>
        <row r="3750">
          <cell r="C3750">
            <v>2.4659722222223701</v>
          </cell>
          <cell r="G3750">
            <v>10.4</v>
          </cell>
        </row>
        <row r="3751">
          <cell r="C3751">
            <v>2.46666666666682</v>
          </cell>
          <cell r="G3751">
            <v>9</v>
          </cell>
        </row>
        <row r="3752">
          <cell r="C3752">
            <v>2.4673611111112601</v>
          </cell>
          <cell r="G3752">
            <v>9</v>
          </cell>
        </row>
        <row r="3753">
          <cell r="C3753">
            <v>2.46805555555571</v>
          </cell>
          <cell r="G3753">
            <v>10.1</v>
          </cell>
        </row>
        <row r="3754">
          <cell r="C3754">
            <v>2.4687500000001501</v>
          </cell>
          <cell r="G3754">
            <v>10.1</v>
          </cell>
        </row>
        <row r="3755">
          <cell r="C3755">
            <v>2.4694444444446</v>
          </cell>
          <cell r="G3755">
            <v>2.9</v>
          </cell>
        </row>
        <row r="3756">
          <cell r="C3756">
            <v>2.4701388888890401</v>
          </cell>
          <cell r="G3756">
            <v>2.9</v>
          </cell>
        </row>
        <row r="3757">
          <cell r="C3757">
            <v>2.47083333333349</v>
          </cell>
          <cell r="G3757">
            <v>0</v>
          </cell>
        </row>
        <row r="3758">
          <cell r="C3758">
            <v>2.4715277777779301</v>
          </cell>
          <cell r="G3758">
            <v>0</v>
          </cell>
        </row>
        <row r="3759">
          <cell r="C3759">
            <v>2.47222222222238</v>
          </cell>
          <cell r="G3759">
            <v>5.8</v>
          </cell>
        </row>
        <row r="3760">
          <cell r="C3760">
            <v>2.4729166666668201</v>
          </cell>
          <cell r="G3760">
            <v>10.4</v>
          </cell>
        </row>
        <row r="3761">
          <cell r="C3761">
            <v>2.4736111111112602</v>
          </cell>
          <cell r="G3761">
            <v>10.4</v>
          </cell>
        </row>
        <row r="3762">
          <cell r="C3762">
            <v>2.4743055555557101</v>
          </cell>
          <cell r="G3762">
            <v>11.2</v>
          </cell>
        </row>
        <row r="3763">
          <cell r="C3763">
            <v>2.4750000000001502</v>
          </cell>
          <cell r="G3763">
            <v>11.2</v>
          </cell>
        </row>
        <row r="3764">
          <cell r="C3764">
            <v>2.4756944444446001</v>
          </cell>
          <cell r="G3764">
            <v>3.6</v>
          </cell>
        </row>
        <row r="3765">
          <cell r="C3765">
            <v>2.4763888888890402</v>
          </cell>
          <cell r="G3765">
            <v>3.6</v>
          </cell>
        </row>
        <row r="3766">
          <cell r="C3766">
            <v>2.4770833333334901</v>
          </cell>
          <cell r="G3766">
            <v>8.3000000000000007</v>
          </cell>
        </row>
        <row r="3767">
          <cell r="C3767">
            <v>2.4777777777779302</v>
          </cell>
          <cell r="G3767">
            <v>8.3000000000000007</v>
          </cell>
        </row>
        <row r="3768">
          <cell r="C3768">
            <v>2.4784722222223801</v>
          </cell>
          <cell r="G3768">
            <v>8.3000000000000007</v>
          </cell>
        </row>
        <row r="3769">
          <cell r="C3769">
            <v>2.4791666666668202</v>
          </cell>
          <cell r="G3769">
            <v>8.3000000000000007</v>
          </cell>
        </row>
        <row r="3770">
          <cell r="C3770">
            <v>2.4798611111112598</v>
          </cell>
          <cell r="G3770">
            <v>10.8</v>
          </cell>
        </row>
        <row r="3771">
          <cell r="C3771">
            <v>2.4805555555557102</v>
          </cell>
          <cell r="G3771">
            <v>10.8</v>
          </cell>
        </row>
        <row r="3772">
          <cell r="C3772">
            <v>2.4812500000001498</v>
          </cell>
          <cell r="G3772">
            <v>11.5</v>
          </cell>
        </row>
        <row r="3773">
          <cell r="C3773">
            <v>2.4819444444446002</v>
          </cell>
          <cell r="G3773">
            <v>11.5</v>
          </cell>
        </row>
        <row r="3774">
          <cell r="C3774">
            <v>2.4826388888890398</v>
          </cell>
          <cell r="G3774">
            <v>11.2</v>
          </cell>
        </row>
        <row r="3775">
          <cell r="C3775">
            <v>2.4833333333334902</v>
          </cell>
          <cell r="G3775">
            <v>11.2</v>
          </cell>
        </row>
        <row r="3776">
          <cell r="C3776">
            <v>2.4840277777779298</v>
          </cell>
          <cell r="G3776">
            <v>7.9</v>
          </cell>
        </row>
        <row r="3777">
          <cell r="C3777">
            <v>2.4847222222223802</v>
          </cell>
          <cell r="G3777">
            <v>7.9</v>
          </cell>
        </row>
        <row r="3778">
          <cell r="C3778">
            <v>2.4854166666668198</v>
          </cell>
          <cell r="G3778">
            <v>10.4</v>
          </cell>
        </row>
        <row r="3779">
          <cell r="C3779">
            <v>2.4861111111112701</v>
          </cell>
          <cell r="G3779">
            <v>10.4</v>
          </cell>
        </row>
        <row r="3780">
          <cell r="C3780">
            <v>2.4868055555557098</v>
          </cell>
          <cell r="G3780">
            <v>11.2</v>
          </cell>
        </row>
        <row r="3781">
          <cell r="C3781">
            <v>2.4875000000001499</v>
          </cell>
          <cell r="G3781">
            <v>11.2</v>
          </cell>
        </row>
        <row r="3782">
          <cell r="C3782">
            <v>2.4881944444445998</v>
          </cell>
          <cell r="G3782">
            <v>12.2</v>
          </cell>
        </row>
        <row r="3783">
          <cell r="C3783">
            <v>2.4888888888890399</v>
          </cell>
          <cell r="G3783">
            <v>12.2</v>
          </cell>
        </row>
        <row r="3784">
          <cell r="C3784">
            <v>2.4895833333334898</v>
          </cell>
          <cell r="G3784">
            <v>13.3</v>
          </cell>
        </row>
        <row r="3785">
          <cell r="C3785">
            <v>2.4902777777779299</v>
          </cell>
          <cell r="G3785">
            <v>13.3</v>
          </cell>
        </row>
        <row r="3786">
          <cell r="C3786">
            <v>2.4909722222223798</v>
          </cell>
          <cell r="G3786">
            <v>13.3</v>
          </cell>
        </row>
        <row r="3787">
          <cell r="C3787">
            <v>2.4916666666668199</v>
          </cell>
          <cell r="G3787">
            <v>6.8</v>
          </cell>
        </row>
        <row r="3788">
          <cell r="C3788">
            <v>2.4923611111112698</v>
          </cell>
          <cell r="G3788">
            <v>6.8</v>
          </cell>
        </row>
        <row r="3789">
          <cell r="C3789">
            <v>2.4930555555557099</v>
          </cell>
          <cell r="G3789">
            <v>4.7</v>
          </cell>
        </row>
        <row r="3790">
          <cell r="C3790">
            <v>2.49375000000015</v>
          </cell>
          <cell r="G3790">
            <v>4.7</v>
          </cell>
        </row>
        <row r="3791">
          <cell r="C3791">
            <v>2.4944444444445999</v>
          </cell>
          <cell r="G3791">
            <v>4.3</v>
          </cell>
        </row>
        <row r="3792">
          <cell r="C3792">
            <v>2.49513888888904</v>
          </cell>
          <cell r="G3792">
            <v>4.3</v>
          </cell>
        </row>
        <row r="3793">
          <cell r="C3793">
            <v>2.4958333333334899</v>
          </cell>
          <cell r="G3793">
            <v>5</v>
          </cell>
        </row>
        <row r="3794">
          <cell r="C3794">
            <v>2.49652777777793</v>
          </cell>
          <cell r="G3794">
            <v>5</v>
          </cell>
        </row>
        <row r="3795">
          <cell r="C3795">
            <v>2.4972222222223799</v>
          </cell>
          <cell r="G3795">
            <v>3.6</v>
          </cell>
        </row>
        <row r="3796">
          <cell r="C3796">
            <v>2.49791666666682</v>
          </cell>
          <cell r="G3796">
            <v>3.6</v>
          </cell>
        </row>
        <row r="3797">
          <cell r="C3797">
            <v>2.4986111111112699</v>
          </cell>
          <cell r="G3797">
            <v>5</v>
          </cell>
        </row>
        <row r="3798">
          <cell r="C3798">
            <v>2.49930555555571</v>
          </cell>
          <cell r="G3798">
            <v>5</v>
          </cell>
        </row>
        <row r="3799">
          <cell r="C3799">
            <v>2.5000000000001599</v>
          </cell>
          <cell r="G3799">
            <v>5.8</v>
          </cell>
        </row>
        <row r="3800">
          <cell r="C3800">
            <v>2.5006944444446</v>
          </cell>
          <cell r="G3800">
            <v>5.8</v>
          </cell>
        </row>
        <row r="3801">
          <cell r="C3801">
            <v>2.5013888888890401</v>
          </cell>
          <cell r="G3801">
            <v>4.7</v>
          </cell>
        </row>
        <row r="3802">
          <cell r="C3802">
            <v>2.50208333333349</v>
          </cell>
          <cell r="G3802">
            <v>4.7</v>
          </cell>
        </row>
        <row r="3803">
          <cell r="C3803">
            <v>2.5027777777779301</v>
          </cell>
          <cell r="G3803">
            <v>4.3</v>
          </cell>
        </row>
        <row r="3804">
          <cell r="C3804">
            <v>2.50347222222238</v>
          </cell>
          <cell r="G3804">
            <v>4.3</v>
          </cell>
        </row>
        <row r="3805">
          <cell r="C3805">
            <v>2.5041666666668201</v>
          </cell>
          <cell r="G3805">
            <v>7.6</v>
          </cell>
        </row>
        <row r="3806">
          <cell r="C3806">
            <v>2.50486111111127</v>
          </cell>
          <cell r="G3806">
            <v>7.6</v>
          </cell>
        </row>
        <row r="3807">
          <cell r="C3807">
            <v>2.5055555555557101</v>
          </cell>
          <cell r="G3807">
            <v>13</v>
          </cell>
        </row>
        <row r="3808">
          <cell r="C3808">
            <v>2.50625000000016</v>
          </cell>
          <cell r="G3808">
            <v>13</v>
          </cell>
        </row>
        <row r="3809">
          <cell r="C3809">
            <v>2.5069444444446001</v>
          </cell>
          <cell r="G3809">
            <v>22.7</v>
          </cell>
        </row>
        <row r="3810">
          <cell r="C3810">
            <v>2.5076388888890402</v>
          </cell>
          <cell r="G3810">
            <v>22.7</v>
          </cell>
        </row>
        <row r="3811">
          <cell r="C3811">
            <v>2.5083333333334901</v>
          </cell>
          <cell r="G3811">
            <v>17.3</v>
          </cell>
        </row>
        <row r="3812">
          <cell r="C3812">
            <v>2.5090277777779302</v>
          </cell>
          <cell r="G3812">
            <v>17.3</v>
          </cell>
        </row>
        <row r="3813">
          <cell r="C3813">
            <v>2.5097222222223801</v>
          </cell>
          <cell r="G3813">
            <v>13.3</v>
          </cell>
        </row>
        <row r="3814">
          <cell r="C3814">
            <v>2.5104166666668202</v>
          </cell>
          <cell r="G3814">
            <v>13.3</v>
          </cell>
        </row>
        <row r="3815">
          <cell r="C3815">
            <v>2.5111111111112701</v>
          </cell>
          <cell r="G3815">
            <v>19.100000000000001</v>
          </cell>
        </row>
        <row r="3816">
          <cell r="C3816">
            <v>2.5118055555557102</v>
          </cell>
          <cell r="G3816">
            <v>34.200000000000003</v>
          </cell>
        </row>
        <row r="3817">
          <cell r="C3817">
            <v>2.51250000000016</v>
          </cell>
          <cell r="G3817">
            <v>34.200000000000003</v>
          </cell>
        </row>
        <row r="3818">
          <cell r="C3818">
            <v>2.5131944444446002</v>
          </cell>
          <cell r="G3818">
            <v>42.5</v>
          </cell>
        </row>
        <row r="3819">
          <cell r="C3819">
            <v>2.51388888888905</v>
          </cell>
          <cell r="G3819">
            <v>42.5</v>
          </cell>
        </row>
        <row r="3820">
          <cell r="C3820">
            <v>2.5145833333334902</v>
          </cell>
          <cell r="G3820">
            <v>40.700000000000003</v>
          </cell>
        </row>
        <row r="3821">
          <cell r="C3821">
            <v>2.5152777777779298</v>
          </cell>
          <cell r="G3821">
            <v>40.700000000000003</v>
          </cell>
        </row>
        <row r="3822">
          <cell r="C3822">
            <v>2.5159722222223802</v>
          </cell>
          <cell r="G3822">
            <v>22.7</v>
          </cell>
        </row>
        <row r="3823">
          <cell r="C3823">
            <v>2.5166666666668198</v>
          </cell>
          <cell r="G3823">
            <v>22.7</v>
          </cell>
        </row>
        <row r="3824">
          <cell r="C3824">
            <v>2.5173611111112701</v>
          </cell>
          <cell r="G3824">
            <v>38.5</v>
          </cell>
        </row>
        <row r="3825">
          <cell r="C3825">
            <v>2.5180555555557098</v>
          </cell>
          <cell r="G3825">
            <v>38.5</v>
          </cell>
        </row>
        <row r="3826">
          <cell r="C3826">
            <v>2.5187500000001601</v>
          </cell>
          <cell r="G3826">
            <v>38.9</v>
          </cell>
        </row>
        <row r="3827">
          <cell r="C3827">
            <v>2.5194444444445998</v>
          </cell>
          <cell r="G3827">
            <v>38.9</v>
          </cell>
        </row>
        <row r="3828">
          <cell r="C3828">
            <v>2.5201388888890501</v>
          </cell>
          <cell r="G3828">
            <v>21.2</v>
          </cell>
        </row>
        <row r="3829">
          <cell r="C3829">
            <v>2.5208333333334898</v>
          </cell>
          <cell r="G3829">
            <v>21.2</v>
          </cell>
        </row>
        <row r="3830">
          <cell r="C3830">
            <v>2.5215277777779299</v>
          </cell>
          <cell r="G3830">
            <v>41.4</v>
          </cell>
        </row>
        <row r="3831">
          <cell r="C3831">
            <v>2.5222222222223798</v>
          </cell>
          <cell r="G3831">
            <v>41.4</v>
          </cell>
        </row>
        <row r="3832">
          <cell r="C3832">
            <v>2.5229166666668199</v>
          </cell>
          <cell r="G3832">
            <v>36</v>
          </cell>
        </row>
        <row r="3833">
          <cell r="C3833">
            <v>2.5236111111112698</v>
          </cell>
          <cell r="G3833">
            <v>36</v>
          </cell>
        </row>
        <row r="3834">
          <cell r="C3834">
            <v>2.5243055555557099</v>
          </cell>
          <cell r="G3834">
            <v>21.2</v>
          </cell>
        </row>
        <row r="3835">
          <cell r="C3835">
            <v>2.5250000000001598</v>
          </cell>
          <cell r="G3835">
            <v>21.2</v>
          </cell>
        </row>
        <row r="3836">
          <cell r="C3836">
            <v>2.5256944444445999</v>
          </cell>
          <cell r="G3836">
            <v>47.9</v>
          </cell>
        </row>
        <row r="3837">
          <cell r="C3837">
            <v>2.5263888888890502</v>
          </cell>
          <cell r="G3837">
            <v>47.9</v>
          </cell>
        </row>
        <row r="3838">
          <cell r="C3838">
            <v>2.5270833333334899</v>
          </cell>
          <cell r="G3838">
            <v>39.200000000000003</v>
          </cell>
        </row>
        <row r="3839">
          <cell r="C3839">
            <v>2.52777777777793</v>
          </cell>
          <cell r="G3839">
            <v>39.200000000000003</v>
          </cell>
        </row>
        <row r="3840">
          <cell r="C3840">
            <v>2.5284722222223799</v>
          </cell>
          <cell r="G3840">
            <v>30.6</v>
          </cell>
        </row>
        <row r="3841">
          <cell r="C3841">
            <v>2.52916666666682</v>
          </cell>
          <cell r="G3841">
            <v>30.6</v>
          </cell>
        </row>
        <row r="3842">
          <cell r="C3842">
            <v>2.5298611111112699</v>
          </cell>
          <cell r="G3842">
            <v>30.6</v>
          </cell>
        </row>
        <row r="3843">
          <cell r="C3843">
            <v>2.53055555555571</v>
          </cell>
          <cell r="G3843">
            <v>27.4</v>
          </cell>
        </row>
        <row r="3844">
          <cell r="C3844">
            <v>2.5312500000001599</v>
          </cell>
          <cell r="G3844">
            <v>27.4</v>
          </cell>
        </row>
        <row r="3845">
          <cell r="C3845">
            <v>2.5319444444446</v>
          </cell>
          <cell r="G3845">
            <v>21.2</v>
          </cell>
        </row>
        <row r="3846">
          <cell r="C3846">
            <v>2.5326388888890499</v>
          </cell>
          <cell r="G3846">
            <v>21.2</v>
          </cell>
        </row>
        <row r="3847">
          <cell r="C3847">
            <v>2.53333333333349</v>
          </cell>
          <cell r="G3847">
            <v>44.3</v>
          </cell>
        </row>
        <row r="3848">
          <cell r="C3848">
            <v>2.5340277777779399</v>
          </cell>
          <cell r="G3848">
            <v>44.3</v>
          </cell>
        </row>
        <row r="3849">
          <cell r="C3849">
            <v>2.53472222222238</v>
          </cell>
          <cell r="G3849">
            <v>25.2</v>
          </cell>
        </row>
        <row r="3850">
          <cell r="C3850">
            <v>2.5354166666668201</v>
          </cell>
          <cell r="G3850">
            <v>25.2</v>
          </cell>
        </row>
        <row r="3851">
          <cell r="C3851">
            <v>2.53611111111127</v>
          </cell>
          <cell r="G3851">
            <v>32.799999999999997</v>
          </cell>
        </row>
        <row r="3852">
          <cell r="C3852">
            <v>2.5368055555557101</v>
          </cell>
          <cell r="G3852">
            <v>32.799999999999997</v>
          </cell>
        </row>
        <row r="3853">
          <cell r="C3853">
            <v>2.53750000000016</v>
          </cell>
          <cell r="G3853">
            <v>50.8</v>
          </cell>
        </row>
        <row r="3854">
          <cell r="C3854">
            <v>2.5381944444446001</v>
          </cell>
          <cell r="G3854">
            <v>50.8</v>
          </cell>
        </row>
        <row r="3855">
          <cell r="C3855">
            <v>2.53888888888905</v>
          </cell>
          <cell r="G3855">
            <v>46.1</v>
          </cell>
        </row>
        <row r="3856">
          <cell r="C3856">
            <v>2.5395833333334901</v>
          </cell>
          <cell r="G3856">
            <v>46.1</v>
          </cell>
        </row>
        <row r="3857">
          <cell r="C3857">
            <v>2.5402777777779399</v>
          </cell>
          <cell r="G3857">
            <v>40.299999999999997</v>
          </cell>
        </row>
        <row r="3858">
          <cell r="C3858">
            <v>2.5409722222223801</v>
          </cell>
          <cell r="G3858">
            <v>40.299999999999997</v>
          </cell>
        </row>
        <row r="3859">
          <cell r="C3859">
            <v>2.5416666666668299</v>
          </cell>
          <cell r="G3859">
            <v>51.1</v>
          </cell>
        </row>
        <row r="3860">
          <cell r="C3860">
            <v>2.5423611111112701</v>
          </cell>
          <cell r="G3860">
            <v>51.1</v>
          </cell>
        </row>
        <row r="3861">
          <cell r="C3861">
            <v>2.5430555555557102</v>
          </cell>
          <cell r="G3861">
            <v>62.6</v>
          </cell>
        </row>
        <row r="3862">
          <cell r="C3862">
            <v>2.54375000000016</v>
          </cell>
          <cell r="G3862">
            <v>62.6</v>
          </cell>
        </row>
        <row r="3863">
          <cell r="C3863">
            <v>2.5444444444446002</v>
          </cell>
          <cell r="G3863">
            <v>41.4</v>
          </cell>
        </row>
        <row r="3864">
          <cell r="C3864">
            <v>2.54513888888905</v>
          </cell>
          <cell r="G3864">
            <v>41.4</v>
          </cell>
        </row>
        <row r="3865">
          <cell r="C3865">
            <v>2.5458333333334902</v>
          </cell>
          <cell r="G3865">
            <v>34.200000000000003</v>
          </cell>
        </row>
        <row r="3866">
          <cell r="C3866">
            <v>2.54652777777794</v>
          </cell>
          <cell r="G3866">
            <v>34.200000000000003</v>
          </cell>
        </row>
        <row r="3867">
          <cell r="C3867">
            <v>2.5472222222223802</v>
          </cell>
          <cell r="G3867">
            <v>39.6</v>
          </cell>
        </row>
        <row r="3868">
          <cell r="C3868">
            <v>2.54791666666683</v>
          </cell>
          <cell r="G3868">
            <v>39.6</v>
          </cell>
        </row>
        <row r="3869">
          <cell r="C3869">
            <v>2.5486111111112701</v>
          </cell>
          <cell r="G3869">
            <v>36</v>
          </cell>
        </row>
        <row r="3870">
          <cell r="C3870">
            <v>2.5493055555557098</v>
          </cell>
          <cell r="G3870">
            <v>36</v>
          </cell>
        </row>
        <row r="3871">
          <cell r="C3871">
            <v>2.5500000000001601</v>
          </cell>
          <cell r="G3871">
            <v>25.6</v>
          </cell>
        </row>
        <row r="3872">
          <cell r="C3872">
            <v>2.5506944444445998</v>
          </cell>
          <cell r="G3872">
            <v>25.6</v>
          </cell>
        </row>
        <row r="3873">
          <cell r="C3873">
            <v>2.5513888888890501</v>
          </cell>
          <cell r="G3873">
            <v>28.1</v>
          </cell>
        </row>
        <row r="3874">
          <cell r="C3874">
            <v>2.5520833333334898</v>
          </cell>
          <cell r="G3874">
            <v>28.1</v>
          </cell>
        </row>
        <row r="3875">
          <cell r="C3875">
            <v>2.5527777777779401</v>
          </cell>
          <cell r="G3875">
            <v>23</v>
          </cell>
        </row>
        <row r="3876">
          <cell r="C3876">
            <v>2.5534722222223798</v>
          </cell>
          <cell r="G3876">
            <v>24.5</v>
          </cell>
        </row>
        <row r="3877">
          <cell r="C3877">
            <v>2.5541666666668301</v>
          </cell>
          <cell r="G3877">
            <v>24.5</v>
          </cell>
        </row>
        <row r="3878">
          <cell r="C3878">
            <v>2.5548611111112698</v>
          </cell>
          <cell r="G3878">
            <v>22.3</v>
          </cell>
        </row>
        <row r="3879">
          <cell r="C3879">
            <v>2.5555555555557099</v>
          </cell>
          <cell r="G3879">
            <v>22.3</v>
          </cell>
        </row>
        <row r="3880">
          <cell r="C3880">
            <v>2.5562500000001598</v>
          </cell>
          <cell r="G3880">
            <v>28.1</v>
          </cell>
        </row>
        <row r="3881">
          <cell r="C3881">
            <v>2.5569444444445999</v>
          </cell>
          <cell r="G3881">
            <v>28.1</v>
          </cell>
        </row>
        <row r="3882">
          <cell r="C3882">
            <v>2.5576388888890502</v>
          </cell>
          <cell r="G3882">
            <v>29.5</v>
          </cell>
        </row>
        <row r="3883">
          <cell r="C3883">
            <v>2.5583333333334899</v>
          </cell>
          <cell r="G3883">
            <v>29.5</v>
          </cell>
        </row>
        <row r="3884">
          <cell r="C3884">
            <v>2.5590277777779402</v>
          </cell>
          <cell r="G3884">
            <v>21.6</v>
          </cell>
        </row>
        <row r="3885">
          <cell r="C3885">
            <v>2.5597222222223799</v>
          </cell>
          <cell r="G3885">
            <v>21.6</v>
          </cell>
        </row>
        <row r="3886">
          <cell r="C3886">
            <v>2.5604166666668302</v>
          </cell>
          <cell r="G3886">
            <v>24.5</v>
          </cell>
        </row>
        <row r="3887">
          <cell r="C3887">
            <v>2.5611111111112699</v>
          </cell>
          <cell r="G3887">
            <v>24.5</v>
          </cell>
        </row>
        <row r="3888">
          <cell r="C3888">
            <v>2.5618055555557202</v>
          </cell>
          <cell r="G3888">
            <v>12.6</v>
          </cell>
        </row>
        <row r="3889">
          <cell r="C3889">
            <v>2.5625000000001599</v>
          </cell>
          <cell r="G3889">
            <v>12.6</v>
          </cell>
        </row>
        <row r="3890">
          <cell r="C3890">
            <v>2.5631944444446</v>
          </cell>
          <cell r="G3890">
            <v>19.399999999999999</v>
          </cell>
        </row>
        <row r="3891">
          <cell r="C3891">
            <v>2.5638888888890499</v>
          </cell>
          <cell r="G3891">
            <v>19.399999999999999</v>
          </cell>
        </row>
        <row r="3892">
          <cell r="C3892">
            <v>2.56458333333349</v>
          </cell>
          <cell r="G3892">
            <v>21.6</v>
          </cell>
        </row>
        <row r="3893">
          <cell r="C3893">
            <v>2.5652777777779399</v>
          </cell>
          <cell r="G3893">
            <v>21.6</v>
          </cell>
        </row>
        <row r="3894">
          <cell r="C3894">
            <v>2.56597222222238</v>
          </cell>
          <cell r="G3894">
            <v>22.7</v>
          </cell>
        </row>
        <row r="3895">
          <cell r="C3895">
            <v>2.5666666666668299</v>
          </cell>
          <cell r="G3895">
            <v>22.7</v>
          </cell>
        </row>
        <row r="3896">
          <cell r="C3896">
            <v>2.56736111111127</v>
          </cell>
          <cell r="G3896">
            <v>20.5</v>
          </cell>
        </row>
        <row r="3897">
          <cell r="C3897">
            <v>2.5680555555557198</v>
          </cell>
          <cell r="G3897">
            <v>20.5</v>
          </cell>
        </row>
        <row r="3898">
          <cell r="C3898">
            <v>2.56875000000016</v>
          </cell>
          <cell r="G3898">
            <v>20.5</v>
          </cell>
        </row>
        <row r="3899">
          <cell r="C3899">
            <v>2.5694444444446098</v>
          </cell>
          <cell r="G3899">
            <v>24.5</v>
          </cell>
        </row>
        <row r="3900">
          <cell r="C3900">
            <v>2.57013888888905</v>
          </cell>
          <cell r="G3900">
            <v>24.5</v>
          </cell>
        </row>
        <row r="3901">
          <cell r="C3901">
            <v>2.5708333333334901</v>
          </cell>
          <cell r="G3901">
            <v>29.5</v>
          </cell>
        </row>
        <row r="3902">
          <cell r="C3902">
            <v>2.5715277777779399</v>
          </cell>
          <cell r="G3902">
            <v>29.5</v>
          </cell>
        </row>
        <row r="3903">
          <cell r="C3903">
            <v>2.5722222222223801</v>
          </cell>
          <cell r="G3903">
            <v>27.7</v>
          </cell>
        </row>
        <row r="3904">
          <cell r="C3904">
            <v>2.5729166666668299</v>
          </cell>
          <cell r="G3904">
            <v>27.7</v>
          </cell>
        </row>
        <row r="3905">
          <cell r="C3905">
            <v>2.5736111111112701</v>
          </cell>
          <cell r="G3905">
            <v>29.2</v>
          </cell>
        </row>
        <row r="3906">
          <cell r="C3906">
            <v>2.5743055555557199</v>
          </cell>
          <cell r="G3906">
            <v>29.2</v>
          </cell>
        </row>
        <row r="3907">
          <cell r="C3907">
            <v>2.57500000000016</v>
          </cell>
          <cell r="G3907">
            <v>13.7</v>
          </cell>
        </row>
        <row r="3908">
          <cell r="C3908">
            <v>2.5756944444446099</v>
          </cell>
          <cell r="G3908">
            <v>13.7</v>
          </cell>
        </row>
        <row r="3909">
          <cell r="C3909">
            <v>2.57638888888905</v>
          </cell>
          <cell r="G3909">
            <v>27.7</v>
          </cell>
        </row>
        <row r="3910">
          <cell r="C3910">
            <v>2.5770833333334902</v>
          </cell>
          <cell r="G3910">
            <v>27.7</v>
          </cell>
        </row>
        <row r="3911">
          <cell r="C3911">
            <v>2.57777777777794</v>
          </cell>
          <cell r="G3911">
            <v>37.1</v>
          </cell>
        </row>
        <row r="3912">
          <cell r="C3912">
            <v>2.5784722222223802</v>
          </cell>
          <cell r="G3912">
            <v>37.1</v>
          </cell>
        </row>
        <row r="3913">
          <cell r="C3913">
            <v>2.57916666666683</v>
          </cell>
          <cell r="G3913">
            <v>22.7</v>
          </cell>
        </row>
        <row r="3914">
          <cell r="C3914">
            <v>2.5798611111112701</v>
          </cell>
          <cell r="G3914">
            <v>22.7</v>
          </cell>
        </row>
        <row r="3915">
          <cell r="C3915">
            <v>2.58055555555572</v>
          </cell>
          <cell r="G3915">
            <v>24.1</v>
          </cell>
        </row>
        <row r="3916">
          <cell r="C3916">
            <v>2.5812500000001601</v>
          </cell>
          <cell r="G3916">
            <v>24.1</v>
          </cell>
        </row>
        <row r="3917">
          <cell r="C3917">
            <v>2.58194444444461</v>
          </cell>
          <cell r="G3917">
            <v>19.100000000000001</v>
          </cell>
        </row>
        <row r="3918">
          <cell r="C3918">
            <v>2.5826388888890501</v>
          </cell>
          <cell r="G3918">
            <v>19.100000000000001</v>
          </cell>
        </row>
        <row r="3919">
          <cell r="C3919">
            <v>2.5833333333334898</v>
          </cell>
          <cell r="G3919">
            <v>13.3</v>
          </cell>
        </row>
        <row r="3920">
          <cell r="C3920">
            <v>2.5840277777779401</v>
          </cell>
          <cell r="G3920">
            <v>13.3</v>
          </cell>
        </row>
        <row r="3921">
          <cell r="C3921">
            <v>2.5847222222223798</v>
          </cell>
          <cell r="G3921">
            <v>15.1</v>
          </cell>
        </row>
        <row r="3922">
          <cell r="C3922">
            <v>2.5854166666668301</v>
          </cell>
          <cell r="G3922">
            <v>15.1</v>
          </cell>
        </row>
        <row r="3923">
          <cell r="C3923">
            <v>2.5861111111112698</v>
          </cell>
          <cell r="G3923">
            <v>22.7</v>
          </cell>
        </row>
        <row r="3924">
          <cell r="C3924">
            <v>2.5868055555557201</v>
          </cell>
          <cell r="G3924">
            <v>22.7</v>
          </cell>
        </row>
        <row r="3925">
          <cell r="C3925">
            <v>2.5875000000001598</v>
          </cell>
          <cell r="G3925">
            <v>25.6</v>
          </cell>
        </row>
        <row r="3926">
          <cell r="C3926">
            <v>2.5881944444446101</v>
          </cell>
          <cell r="G3926">
            <v>25.6</v>
          </cell>
        </row>
        <row r="3927">
          <cell r="C3927">
            <v>2.5888888888890502</v>
          </cell>
          <cell r="G3927">
            <v>18.399999999999999</v>
          </cell>
        </row>
        <row r="3928">
          <cell r="C3928">
            <v>2.5895833333335001</v>
          </cell>
          <cell r="G3928">
            <v>19.399999999999999</v>
          </cell>
        </row>
        <row r="3929">
          <cell r="C3929">
            <v>2.5902777777779402</v>
          </cell>
          <cell r="G3929">
            <v>19.399999999999999</v>
          </cell>
        </row>
        <row r="3930">
          <cell r="C3930">
            <v>2.5909722222223799</v>
          </cell>
          <cell r="G3930">
            <v>17.3</v>
          </cell>
        </row>
        <row r="3931">
          <cell r="C3931">
            <v>2.5916666666668302</v>
          </cell>
          <cell r="G3931">
            <v>17.3</v>
          </cell>
        </row>
        <row r="3932">
          <cell r="C3932">
            <v>2.5923611111112699</v>
          </cell>
          <cell r="G3932">
            <v>19.100000000000001</v>
          </cell>
        </row>
        <row r="3933">
          <cell r="C3933">
            <v>2.5930555555557202</v>
          </cell>
          <cell r="G3933">
            <v>19.100000000000001</v>
          </cell>
        </row>
        <row r="3934">
          <cell r="C3934">
            <v>2.5937500000001599</v>
          </cell>
          <cell r="G3934">
            <v>23</v>
          </cell>
        </row>
        <row r="3935">
          <cell r="C3935">
            <v>2.5944444444446102</v>
          </cell>
          <cell r="G3935">
            <v>23</v>
          </cell>
        </row>
        <row r="3936">
          <cell r="C3936">
            <v>2.5951388888890499</v>
          </cell>
          <cell r="G3936">
            <v>24.1</v>
          </cell>
        </row>
        <row r="3937">
          <cell r="C3937">
            <v>2.5958333333335002</v>
          </cell>
          <cell r="G3937">
            <v>24.1</v>
          </cell>
        </row>
        <row r="3938">
          <cell r="C3938">
            <v>2.5965277777779399</v>
          </cell>
          <cell r="G3938">
            <v>21.2</v>
          </cell>
        </row>
        <row r="3939">
          <cell r="C3939">
            <v>2.59722222222238</v>
          </cell>
          <cell r="G3939">
            <v>21.2</v>
          </cell>
        </row>
        <row r="3940">
          <cell r="C3940">
            <v>2.5979166666668299</v>
          </cell>
          <cell r="G3940">
            <v>20.9</v>
          </cell>
        </row>
        <row r="3941">
          <cell r="C3941">
            <v>2.59861111111127</v>
          </cell>
          <cell r="G3941">
            <v>20.9</v>
          </cell>
        </row>
        <row r="3942">
          <cell r="C3942">
            <v>2.5993055555557198</v>
          </cell>
          <cell r="G3942">
            <v>27.4</v>
          </cell>
        </row>
        <row r="3943">
          <cell r="C3943">
            <v>2.60000000000016</v>
          </cell>
          <cell r="G3943">
            <v>27.4</v>
          </cell>
        </row>
        <row r="3944">
          <cell r="C3944">
            <v>2.6006944444446098</v>
          </cell>
          <cell r="G3944">
            <v>29.5</v>
          </cell>
        </row>
        <row r="3945">
          <cell r="C3945">
            <v>2.60138888888905</v>
          </cell>
          <cell r="G3945">
            <v>29.5</v>
          </cell>
        </row>
        <row r="3946">
          <cell r="C3946">
            <v>2.6020833333334998</v>
          </cell>
          <cell r="G3946">
            <v>24.1</v>
          </cell>
        </row>
        <row r="3947">
          <cell r="C3947">
            <v>2.6027777777779399</v>
          </cell>
          <cell r="G3947">
            <v>24.1</v>
          </cell>
        </row>
        <row r="3948">
          <cell r="C3948">
            <v>2.6034722222223898</v>
          </cell>
          <cell r="G3948">
            <v>23.8</v>
          </cell>
        </row>
        <row r="3949">
          <cell r="C3949">
            <v>2.6041666666668299</v>
          </cell>
          <cell r="G3949">
            <v>23.8</v>
          </cell>
        </row>
        <row r="3950">
          <cell r="C3950">
            <v>2.6048611111112701</v>
          </cell>
          <cell r="G3950">
            <v>23.4</v>
          </cell>
        </row>
        <row r="3951">
          <cell r="C3951">
            <v>2.6055555555557199</v>
          </cell>
          <cell r="G3951">
            <v>23.4</v>
          </cell>
        </row>
        <row r="3952">
          <cell r="C3952">
            <v>2.60625000000016</v>
          </cell>
          <cell r="G3952">
            <v>13.7</v>
          </cell>
        </row>
        <row r="3953">
          <cell r="C3953">
            <v>2.6069444444446099</v>
          </cell>
          <cell r="G3953">
            <v>13.7</v>
          </cell>
        </row>
        <row r="3954">
          <cell r="C3954">
            <v>2.60763888888905</v>
          </cell>
          <cell r="G3954">
            <v>13.7</v>
          </cell>
        </row>
        <row r="3955">
          <cell r="C3955">
            <v>2.6083333333334999</v>
          </cell>
          <cell r="G3955">
            <v>20.5</v>
          </cell>
        </row>
        <row r="3956">
          <cell r="C3956">
            <v>2.60902777777794</v>
          </cell>
          <cell r="G3956">
            <v>20.5</v>
          </cell>
        </row>
        <row r="3957">
          <cell r="C3957">
            <v>2.6097222222223899</v>
          </cell>
          <cell r="G3957">
            <v>17.3</v>
          </cell>
        </row>
        <row r="3958">
          <cell r="C3958">
            <v>2.61041666666683</v>
          </cell>
          <cell r="G3958">
            <v>17.3</v>
          </cell>
        </row>
        <row r="3959">
          <cell r="C3959">
            <v>2.6111111111112701</v>
          </cell>
          <cell r="G3959">
            <v>17.3</v>
          </cell>
        </row>
        <row r="3960">
          <cell r="C3960">
            <v>2.61180555555572</v>
          </cell>
          <cell r="G3960">
            <v>17.3</v>
          </cell>
        </row>
        <row r="3961">
          <cell r="C3961">
            <v>2.6125000000001601</v>
          </cell>
          <cell r="G3961">
            <v>16.899999999999999</v>
          </cell>
        </row>
        <row r="3962">
          <cell r="C3962">
            <v>2.61319444444461</v>
          </cell>
          <cell r="G3962">
            <v>16.899999999999999</v>
          </cell>
        </row>
        <row r="3963">
          <cell r="C3963">
            <v>2.6138888888890501</v>
          </cell>
          <cell r="G3963">
            <v>11.2</v>
          </cell>
        </row>
        <row r="3964">
          <cell r="C3964">
            <v>2.6145833333335</v>
          </cell>
          <cell r="G3964">
            <v>11.2</v>
          </cell>
        </row>
        <row r="3965">
          <cell r="C3965">
            <v>2.6152777777779401</v>
          </cell>
          <cell r="G3965">
            <v>15.8</v>
          </cell>
        </row>
        <row r="3966">
          <cell r="C3966">
            <v>2.61597222222239</v>
          </cell>
          <cell r="G3966">
            <v>15.8</v>
          </cell>
        </row>
        <row r="3967">
          <cell r="C3967">
            <v>2.6166666666668301</v>
          </cell>
          <cell r="G3967">
            <v>12.6</v>
          </cell>
        </row>
        <row r="3968">
          <cell r="C3968">
            <v>2.61736111111128</v>
          </cell>
          <cell r="G3968">
            <v>12.6</v>
          </cell>
        </row>
        <row r="3969">
          <cell r="C3969">
            <v>2.6180555555557201</v>
          </cell>
          <cell r="G3969">
            <v>10.1</v>
          </cell>
        </row>
        <row r="3970">
          <cell r="C3970">
            <v>2.6187500000001598</v>
          </cell>
          <cell r="G3970">
            <v>10.1</v>
          </cell>
        </row>
        <row r="3971">
          <cell r="C3971">
            <v>2.6194444444446101</v>
          </cell>
          <cell r="G3971">
            <v>4.3</v>
          </cell>
        </row>
        <row r="3972">
          <cell r="C3972">
            <v>2.6201388888890502</v>
          </cell>
          <cell r="G3972">
            <v>4.3</v>
          </cell>
        </row>
        <row r="3973">
          <cell r="C3973">
            <v>2.6208333333335001</v>
          </cell>
          <cell r="G3973">
            <v>14.8</v>
          </cell>
        </row>
        <row r="3974">
          <cell r="C3974">
            <v>2.6215277777779402</v>
          </cell>
          <cell r="G3974">
            <v>14.8</v>
          </cell>
        </row>
        <row r="3975">
          <cell r="C3975">
            <v>2.6222222222223901</v>
          </cell>
          <cell r="G3975">
            <v>14.8</v>
          </cell>
        </row>
        <row r="3976">
          <cell r="C3976">
            <v>2.6229166666668302</v>
          </cell>
          <cell r="G3976">
            <v>14.8</v>
          </cell>
        </row>
        <row r="3977">
          <cell r="C3977">
            <v>2.6236111111112801</v>
          </cell>
          <cell r="G3977">
            <v>11.2</v>
          </cell>
        </row>
        <row r="3978">
          <cell r="C3978">
            <v>2.6243055555557202</v>
          </cell>
          <cell r="G3978">
            <v>11.2</v>
          </cell>
        </row>
        <row r="3979">
          <cell r="C3979">
            <v>2.6250000000001599</v>
          </cell>
          <cell r="G3979">
            <v>9.6999999999999993</v>
          </cell>
        </row>
        <row r="3980">
          <cell r="C3980">
            <v>2.6256944444446102</v>
          </cell>
          <cell r="G3980">
            <v>9.6999999999999993</v>
          </cell>
        </row>
        <row r="3981">
          <cell r="C3981">
            <v>2.6263888888890499</v>
          </cell>
          <cell r="G3981">
            <v>6.8</v>
          </cell>
        </row>
        <row r="3982">
          <cell r="C3982">
            <v>2.6270833333335002</v>
          </cell>
          <cell r="G3982">
            <v>6.8</v>
          </cell>
        </row>
        <row r="3983">
          <cell r="C3983">
            <v>2.6277777777779399</v>
          </cell>
          <cell r="G3983">
            <v>11.9</v>
          </cell>
        </row>
        <row r="3984">
          <cell r="C3984">
            <v>2.6284722222223902</v>
          </cell>
          <cell r="G3984">
            <v>11.9</v>
          </cell>
        </row>
        <row r="3985">
          <cell r="C3985">
            <v>2.6291666666668299</v>
          </cell>
          <cell r="G3985">
            <v>4.7</v>
          </cell>
        </row>
        <row r="3986">
          <cell r="C3986">
            <v>2.6298611111112802</v>
          </cell>
          <cell r="G3986">
            <v>14</v>
          </cell>
        </row>
        <row r="3987">
          <cell r="C3987">
            <v>2.6305555555557198</v>
          </cell>
          <cell r="G3987">
            <v>14</v>
          </cell>
        </row>
        <row r="3988">
          <cell r="C3988">
            <v>2.6312500000001702</v>
          </cell>
          <cell r="G3988">
            <v>7.6</v>
          </cell>
        </row>
        <row r="3989">
          <cell r="C3989">
            <v>2.6319444444446098</v>
          </cell>
          <cell r="G3989">
            <v>7.6</v>
          </cell>
        </row>
        <row r="3990">
          <cell r="C3990">
            <v>2.63263888888905</v>
          </cell>
          <cell r="G3990">
            <v>7.6</v>
          </cell>
        </row>
        <row r="3991">
          <cell r="C3991">
            <v>2.6333333333334998</v>
          </cell>
          <cell r="G3991">
            <v>7.6</v>
          </cell>
        </row>
        <row r="3992">
          <cell r="C3992">
            <v>2.6340277777779399</v>
          </cell>
          <cell r="G3992">
            <v>10.8</v>
          </cell>
        </row>
        <row r="3993">
          <cell r="C3993">
            <v>2.6347222222223898</v>
          </cell>
          <cell r="G3993">
            <v>10.8</v>
          </cell>
        </row>
        <row r="3994">
          <cell r="C3994">
            <v>2.6354166666668299</v>
          </cell>
          <cell r="G3994">
            <v>10.1</v>
          </cell>
        </row>
        <row r="3995">
          <cell r="C3995">
            <v>2.6361111111112798</v>
          </cell>
          <cell r="G3995">
            <v>10.1</v>
          </cell>
        </row>
        <row r="3996">
          <cell r="C3996">
            <v>2.6368055555557199</v>
          </cell>
          <cell r="G3996">
            <v>9.4</v>
          </cell>
        </row>
        <row r="3997">
          <cell r="C3997">
            <v>2.6375000000001698</v>
          </cell>
          <cell r="G3997">
            <v>9.4</v>
          </cell>
        </row>
        <row r="3998">
          <cell r="C3998">
            <v>2.6381944444446099</v>
          </cell>
          <cell r="G3998">
            <v>11.5</v>
          </cell>
        </row>
        <row r="3999">
          <cell r="C3999">
            <v>2.63888888888905</v>
          </cell>
          <cell r="G3999">
            <v>11.5</v>
          </cell>
        </row>
        <row r="4000">
          <cell r="C4000">
            <v>2.6395833333334999</v>
          </cell>
          <cell r="G4000">
            <v>10.8</v>
          </cell>
        </row>
        <row r="4001">
          <cell r="C4001">
            <v>2.64027777777794</v>
          </cell>
          <cell r="G4001">
            <v>10.8</v>
          </cell>
        </row>
        <row r="4002">
          <cell r="C4002">
            <v>2.6409722222223899</v>
          </cell>
          <cell r="G4002">
            <v>8.6</v>
          </cell>
        </row>
        <row r="4003">
          <cell r="C4003">
            <v>2.64166666666683</v>
          </cell>
          <cell r="G4003">
            <v>8.6</v>
          </cell>
        </row>
        <row r="4004">
          <cell r="C4004">
            <v>2.6423611111112799</v>
          </cell>
          <cell r="G4004">
            <v>6.1</v>
          </cell>
        </row>
        <row r="4005">
          <cell r="C4005">
            <v>2.64305555555572</v>
          </cell>
          <cell r="G4005">
            <v>6.1</v>
          </cell>
        </row>
        <row r="4006">
          <cell r="C4006">
            <v>2.6437500000001699</v>
          </cell>
          <cell r="G4006">
            <v>10.8</v>
          </cell>
        </row>
        <row r="4007">
          <cell r="C4007">
            <v>2.64444444444461</v>
          </cell>
          <cell r="G4007">
            <v>10.8</v>
          </cell>
        </row>
        <row r="4008">
          <cell r="C4008">
            <v>2.6451388888890599</v>
          </cell>
          <cell r="G4008">
            <v>6.1</v>
          </cell>
        </row>
        <row r="4009">
          <cell r="C4009">
            <v>2.6458333333335</v>
          </cell>
          <cell r="G4009">
            <v>6.1</v>
          </cell>
        </row>
        <row r="4010">
          <cell r="C4010">
            <v>2.6465277777779401</v>
          </cell>
          <cell r="G4010">
            <v>6.1</v>
          </cell>
        </row>
        <row r="4011">
          <cell r="C4011">
            <v>2.64722222222239</v>
          </cell>
          <cell r="G4011">
            <v>5.4</v>
          </cell>
        </row>
        <row r="4012">
          <cell r="C4012">
            <v>2.6479166666668301</v>
          </cell>
          <cell r="G4012">
            <v>5.4</v>
          </cell>
        </row>
        <row r="4013">
          <cell r="C4013">
            <v>2.64861111111128</v>
          </cell>
          <cell r="G4013">
            <v>9.4</v>
          </cell>
        </row>
        <row r="4014">
          <cell r="C4014">
            <v>2.6493055555557201</v>
          </cell>
          <cell r="G4014">
            <v>9.4</v>
          </cell>
        </row>
        <row r="4015">
          <cell r="C4015">
            <v>2.65000000000017</v>
          </cell>
          <cell r="G4015">
            <v>5</v>
          </cell>
        </row>
        <row r="4016">
          <cell r="C4016">
            <v>2.6506944444446101</v>
          </cell>
          <cell r="G4016">
            <v>5</v>
          </cell>
        </row>
        <row r="4017">
          <cell r="C4017">
            <v>2.65138888888906</v>
          </cell>
          <cell r="G4017">
            <v>4.3</v>
          </cell>
        </row>
        <row r="4018">
          <cell r="C4018">
            <v>2.6520833333335001</v>
          </cell>
          <cell r="G4018">
            <v>4.3</v>
          </cell>
        </row>
        <row r="4019">
          <cell r="C4019">
            <v>2.6527777777779402</v>
          </cell>
          <cell r="G4019">
            <v>11.2</v>
          </cell>
        </row>
        <row r="4020">
          <cell r="C4020">
            <v>2.6534722222223901</v>
          </cell>
          <cell r="G4020">
            <v>11.2</v>
          </cell>
        </row>
        <row r="4021">
          <cell r="C4021">
            <v>2.6541666666668302</v>
          </cell>
          <cell r="G4021">
            <v>11.2</v>
          </cell>
        </row>
        <row r="4022">
          <cell r="C4022">
            <v>2.6548611111112801</v>
          </cell>
          <cell r="G4022">
            <v>11.2</v>
          </cell>
        </row>
        <row r="4023">
          <cell r="C4023">
            <v>2.6555555555557202</v>
          </cell>
          <cell r="G4023">
            <v>12.2</v>
          </cell>
        </row>
        <row r="4024">
          <cell r="C4024">
            <v>2.6562500000001701</v>
          </cell>
          <cell r="G4024">
            <v>12.2</v>
          </cell>
        </row>
        <row r="4025">
          <cell r="C4025">
            <v>2.6569444444446102</v>
          </cell>
          <cell r="G4025">
            <v>11.2</v>
          </cell>
        </row>
        <row r="4026">
          <cell r="C4026">
            <v>2.6576388888890601</v>
          </cell>
          <cell r="G4026">
            <v>11.2</v>
          </cell>
        </row>
        <row r="4027">
          <cell r="C4027">
            <v>2.6583333333335002</v>
          </cell>
          <cell r="G4027">
            <v>14</v>
          </cell>
        </row>
        <row r="4028">
          <cell r="C4028">
            <v>2.6590277777779501</v>
          </cell>
          <cell r="G4028">
            <v>14</v>
          </cell>
        </row>
        <row r="4029">
          <cell r="C4029">
            <v>2.6597222222223902</v>
          </cell>
          <cell r="G4029">
            <v>30.6</v>
          </cell>
        </row>
        <row r="4030">
          <cell r="C4030">
            <v>2.6604166666668299</v>
          </cell>
          <cell r="G4030">
            <v>30.6</v>
          </cell>
        </row>
        <row r="4031">
          <cell r="C4031">
            <v>2.6611111111112802</v>
          </cell>
          <cell r="G4031">
            <v>25.2</v>
          </cell>
        </row>
        <row r="4032">
          <cell r="C4032">
            <v>2.6618055555557198</v>
          </cell>
          <cell r="G4032">
            <v>25.2</v>
          </cell>
        </row>
        <row r="4033">
          <cell r="C4033">
            <v>2.6625000000001702</v>
          </cell>
          <cell r="G4033">
            <v>15.5</v>
          </cell>
        </row>
        <row r="4034">
          <cell r="C4034">
            <v>2.6631944444446098</v>
          </cell>
          <cell r="G4034">
            <v>15.5</v>
          </cell>
        </row>
        <row r="4035">
          <cell r="C4035">
            <v>2.6638888888890602</v>
          </cell>
          <cell r="G4035">
            <v>22</v>
          </cell>
        </row>
        <row r="4036">
          <cell r="C4036">
            <v>2.6645833333334998</v>
          </cell>
          <cell r="G4036">
            <v>22</v>
          </cell>
        </row>
        <row r="4037">
          <cell r="C4037">
            <v>2.6652777777779502</v>
          </cell>
          <cell r="G4037">
            <v>22.7</v>
          </cell>
        </row>
        <row r="4038">
          <cell r="C4038">
            <v>2.6659722222223898</v>
          </cell>
          <cell r="G4038">
            <v>22.7</v>
          </cell>
        </row>
        <row r="4039">
          <cell r="C4039">
            <v>2.6666666666668299</v>
          </cell>
          <cell r="G4039">
            <v>36.4</v>
          </cell>
        </row>
        <row r="4040">
          <cell r="C4040">
            <v>2.6673611111112798</v>
          </cell>
          <cell r="G4040">
            <v>36.4</v>
          </cell>
        </row>
        <row r="4041">
          <cell r="C4041">
            <v>2.6680555555557199</v>
          </cell>
          <cell r="G4041">
            <v>33.1</v>
          </cell>
        </row>
        <row r="4042">
          <cell r="C4042">
            <v>2.6687500000001698</v>
          </cell>
          <cell r="G4042">
            <v>23.4</v>
          </cell>
        </row>
        <row r="4043">
          <cell r="C4043">
            <v>2.6694444444446099</v>
          </cell>
          <cell r="G4043">
            <v>23.4</v>
          </cell>
        </row>
        <row r="4044">
          <cell r="C4044">
            <v>2.6701388888890598</v>
          </cell>
          <cell r="G4044">
            <v>21.2</v>
          </cell>
        </row>
        <row r="4045">
          <cell r="C4045">
            <v>2.6708333333334999</v>
          </cell>
          <cell r="G4045">
            <v>21.2</v>
          </cell>
        </row>
        <row r="4046">
          <cell r="C4046">
            <v>2.6715277777779498</v>
          </cell>
          <cell r="G4046">
            <v>18</v>
          </cell>
        </row>
        <row r="4047">
          <cell r="C4047">
            <v>2.6722222222223899</v>
          </cell>
          <cell r="G4047">
            <v>18</v>
          </cell>
        </row>
        <row r="4048">
          <cell r="C4048">
            <v>2.6729166666668398</v>
          </cell>
          <cell r="G4048">
            <v>18.7</v>
          </cell>
        </row>
        <row r="4049">
          <cell r="C4049">
            <v>2.6736111111112799</v>
          </cell>
          <cell r="G4049">
            <v>18.7</v>
          </cell>
        </row>
        <row r="4050">
          <cell r="C4050">
            <v>2.67430555555572</v>
          </cell>
          <cell r="G4050">
            <v>25.9</v>
          </cell>
        </row>
        <row r="4051">
          <cell r="C4051">
            <v>2.6750000000001699</v>
          </cell>
          <cell r="G4051">
            <v>25.9</v>
          </cell>
        </row>
        <row r="4052">
          <cell r="C4052">
            <v>2.67569444444461</v>
          </cell>
          <cell r="G4052">
            <v>32.799999999999997</v>
          </cell>
        </row>
        <row r="4053">
          <cell r="C4053">
            <v>2.6763888888890599</v>
          </cell>
          <cell r="G4053">
            <v>32.799999999999997</v>
          </cell>
        </row>
        <row r="4054">
          <cell r="C4054">
            <v>2.6770833333335</v>
          </cell>
          <cell r="G4054">
            <v>28.4</v>
          </cell>
        </row>
        <row r="4055">
          <cell r="C4055">
            <v>2.6777777777779499</v>
          </cell>
          <cell r="G4055">
            <v>28.4</v>
          </cell>
        </row>
        <row r="4056">
          <cell r="C4056">
            <v>2.67847222222239</v>
          </cell>
          <cell r="G4056">
            <v>27</v>
          </cell>
        </row>
        <row r="4057">
          <cell r="C4057">
            <v>2.6791666666668399</v>
          </cell>
          <cell r="G4057">
            <v>27</v>
          </cell>
        </row>
        <row r="4058">
          <cell r="C4058">
            <v>2.67986111111128</v>
          </cell>
          <cell r="G4058">
            <v>22.7</v>
          </cell>
        </row>
        <row r="4059">
          <cell r="C4059">
            <v>2.6805555555557201</v>
          </cell>
          <cell r="G4059">
            <v>22.7</v>
          </cell>
        </row>
        <row r="4060">
          <cell r="C4060">
            <v>2.68125000000017</v>
          </cell>
          <cell r="G4060">
            <v>25.9</v>
          </cell>
        </row>
        <row r="4061">
          <cell r="C4061">
            <v>2.6819444444446101</v>
          </cell>
          <cell r="G4061">
            <v>25.9</v>
          </cell>
        </row>
        <row r="4062">
          <cell r="C4062">
            <v>2.68263888888906</v>
          </cell>
          <cell r="G4062">
            <v>24.5</v>
          </cell>
        </row>
        <row r="4063">
          <cell r="C4063">
            <v>2.6833333333335001</v>
          </cell>
          <cell r="G4063">
            <v>24.5</v>
          </cell>
        </row>
        <row r="4064">
          <cell r="C4064">
            <v>2.68402777777795</v>
          </cell>
          <cell r="G4064">
            <v>39.200000000000003</v>
          </cell>
        </row>
        <row r="4065">
          <cell r="C4065">
            <v>2.6847222222223901</v>
          </cell>
          <cell r="G4065">
            <v>39.200000000000003</v>
          </cell>
        </row>
        <row r="4066">
          <cell r="C4066">
            <v>2.68541666666684</v>
          </cell>
          <cell r="G4066">
            <v>39.200000000000003</v>
          </cell>
        </row>
        <row r="4067">
          <cell r="C4067">
            <v>2.6861111111112801</v>
          </cell>
          <cell r="G4067">
            <v>33.799999999999997</v>
          </cell>
        </row>
        <row r="4068">
          <cell r="C4068">
            <v>2.68680555555573</v>
          </cell>
          <cell r="G4068">
            <v>33.799999999999997</v>
          </cell>
        </row>
        <row r="4069">
          <cell r="C4069">
            <v>2.6875000000001701</v>
          </cell>
          <cell r="G4069">
            <v>24.5</v>
          </cell>
        </row>
        <row r="4070">
          <cell r="C4070">
            <v>2.6881944444446102</v>
          </cell>
          <cell r="G4070">
            <v>24.5</v>
          </cell>
        </row>
        <row r="4071">
          <cell r="C4071">
            <v>2.6888888888890601</v>
          </cell>
          <cell r="G4071">
            <v>30.6</v>
          </cell>
        </row>
        <row r="4072">
          <cell r="C4072">
            <v>2.6895833333335002</v>
          </cell>
          <cell r="G4072">
            <v>30.6</v>
          </cell>
        </row>
        <row r="4073">
          <cell r="C4073">
            <v>2.6902777777779501</v>
          </cell>
          <cell r="G4073">
            <v>31.7</v>
          </cell>
        </row>
        <row r="4074">
          <cell r="C4074">
            <v>2.6909722222223902</v>
          </cell>
          <cell r="G4074">
            <v>31.7</v>
          </cell>
        </row>
        <row r="4075">
          <cell r="C4075">
            <v>2.6916666666668401</v>
          </cell>
          <cell r="G4075">
            <v>20.2</v>
          </cell>
        </row>
        <row r="4076">
          <cell r="C4076">
            <v>2.6923611111112802</v>
          </cell>
          <cell r="G4076">
            <v>20.2</v>
          </cell>
        </row>
        <row r="4077">
          <cell r="C4077">
            <v>2.6930555555557301</v>
          </cell>
          <cell r="G4077">
            <v>31</v>
          </cell>
        </row>
        <row r="4078">
          <cell r="C4078">
            <v>2.6937500000001702</v>
          </cell>
          <cell r="G4078">
            <v>31</v>
          </cell>
        </row>
        <row r="4079">
          <cell r="C4079">
            <v>2.6944444444446098</v>
          </cell>
          <cell r="G4079">
            <v>19.8</v>
          </cell>
        </row>
        <row r="4080">
          <cell r="C4080">
            <v>2.6951388888890602</v>
          </cell>
          <cell r="G4080">
            <v>19.8</v>
          </cell>
        </row>
        <row r="4081">
          <cell r="C4081">
            <v>2.6958333333334998</v>
          </cell>
          <cell r="G4081">
            <v>29.5</v>
          </cell>
        </row>
        <row r="4082">
          <cell r="C4082">
            <v>2.6965277777779502</v>
          </cell>
          <cell r="G4082">
            <v>29.5</v>
          </cell>
        </row>
        <row r="4083">
          <cell r="C4083">
            <v>2.6972222222223898</v>
          </cell>
          <cell r="G4083">
            <v>27.7</v>
          </cell>
        </row>
        <row r="4084">
          <cell r="C4084">
            <v>2.6979166666668402</v>
          </cell>
          <cell r="G4084">
            <v>27.7</v>
          </cell>
        </row>
        <row r="4085">
          <cell r="C4085">
            <v>2.6986111111112798</v>
          </cell>
          <cell r="G4085">
            <v>25.6</v>
          </cell>
        </row>
        <row r="4086">
          <cell r="C4086">
            <v>2.6993055555557302</v>
          </cell>
          <cell r="G4086">
            <v>25.6</v>
          </cell>
        </row>
        <row r="4087">
          <cell r="C4087">
            <v>2.7000000000001698</v>
          </cell>
          <cell r="G4087">
            <v>35.6</v>
          </cell>
        </row>
        <row r="4088">
          <cell r="C4088">
            <v>2.7006944444446099</v>
          </cell>
          <cell r="G4088">
            <v>35.6</v>
          </cell>
        </row>
        <row r="4089">
          <cell r="C4089">
            <v>2.7013888888890598</v>
          </cell>
          <cell r="G4089">
            <v>31</v>
          </cell>
        </row>
        <row r="4090">
          <cell r="C4090">
            <v>2.7020833333334999</v>
          </cell>
          <cell r="G4090">
            <v>31</v>
          </cell>
        </row>
        <row r="4091">
          <cell r="C4091">
            <v>2.7027777777779498</v>
          </cell>
          <cell r="G4091">
            <v>38.5</v>
          </cell>
        </row>
        <row r="4092">
          <cell r="C4092">
            <v>2.7034722222223899</v>
          </cell>
          <cell r="G4092">
            <v>38.5</v>
          </cell>
        </row>
        <row r="4093">
          <cell r="C4093">
            <v>2.7041666666668398</v>
          </cell>
          <cell r="G4093">
            <v>55.8</v>
          </cell>
        </row>
        <row r="4094">
          <cell r="C4094">
            <v>2.7048611111112799</v>
          </cell>
          <cell r="G4094">
            <v>55.8</v>
          </cell>
        </row>
        <row r="4095">
          <cell r="C4095">
            <v>2.7055555555557298</v>
          </cell>
          <cell r="G4095">
            <v>40</v>
          </cell>
        </row>
        <row r="4096">
          <cell r="C4096">
            <v>2.7062500000001699</v>
          </cell>
          <cell r="G4096">
            <v>40</v>
          </cell>
        </row>
        <row r="4097">
          <cell r="C4097">
            <v>2.7069444444446198</v>
          </cell>
          <cell r="G4097">
            <v>37.1</v>
          </cell>
        </row>
        <row r="4098">
          <cell r="C4098">
            <v>2.7076388888890599</v>
          </cell>
          <cell r="G4098">
            <v>39.6</v>
          </cell>
        </row>
        <row r="4099">
          <cell r="C4099">
            <v>2.7083333333335</v>
          </cell>
          <cell r="G4099">
            <v>39.6</v>
          </cell>
        </row>
        <row r="4100">
          <cell r="C4100">
            <v>2.7090277777779499</v>
          </cell>
          <cell r="G4100">
            <v>42.8</v>
          </cell>
        </row>
        <row r="4101">
          <cell r="C4101">
            <v>2.70972222222239</v>
          </cell>
          <cell r="G4101">
            <v>42.8</v>
          </cell>
        </row>
        <row r="4102">
          <cell r="C4102">
            <v>2.7104166666668399</v>
          </cell>
          <cell r="G4102">
            <v>29.5</v>
          </cell>
        </row>
        <row r="4103">
          <cell r="C4103">
            <v>2.71111111111128</v>
          </cell>
          <cell r="G4103">
            <v>29.5</v>
          </cell>
        </row>
        <row r="4104">
          <cell r="C4104">
            <v>2.7118055555557299</v>
          </cell>
          <cell r="G4104">
            <v>23</v>
          </cell>
        </row>
        <row r="4105">
          <cell r="C4105">
            <v>2.71250000000017</v>
          </cell>
          <cell r="G4105">
            <v>23</v>
          </cell>
        </row>
        <row r="4106">
          <cell r="C4106">
            <v>2.7131944444446199</v>
          </cell>
          <cell r="G4106">
            <v>70.2</v>
          </cell>
        </row>
        <row r="4107">
          <cell r="C4107">
            <v>2.71388888888906</v>
          </cell>
          <cell r="G4107">
            <v>70.2</v>
          </cell>
        </row>
        <row r="4108">
          <cell r="C4108">
            <v>2.7145833333335099</v>
          </cell>
          <cell r="G4108">
            <v>31.7</v>
          </cell>
        </row>
        <row r="4109">
          <cell r="C4109">
            <v>2.71527777777795</v>
          </cell>
          <cell r="G4109">
            <v>31.7</v>
          </cell>
        </row>
        <row r="4110">
          <cell r="C4110">
            <v>2.7159722222223901</v>
          </cell>
          <cell r="G4110">
            <v>50</v>
          </cell>
        </row>
        <row r="4111">
          <cell r="C4111">
            <v>2.71666666666684</v>
          </cell>
          <cell r="G4111">
            <v>50</v>
          </cell>
        </row>
        <row r="4112">
          <cell r="C4112">
            <v>2.7173611111112801</v>
          </cell>
          <cell r="G4112">
            <v>55.1</v>
          </cell>
        </row>
        <row r="4113">
          <cell r="C4113">
            <v>2.71805555555573</v>
          </cell>
          <cell r="G4113">
            <v>55.1</v>
          </cell>
        </row>
        <row r="4114">
          <cell r="C4114">
            <v>2.7187500000001701</v>
          </cell>
          <cell r="G4114">
            <v>38.5</v>
          </cell>
        </row>
        <row r="4115">
          <cell r="C4115">
            <v>2.71944444444462</v>
          </cell>
          <cell r="G4115">
            <v>38.5</v>
          </cell>
        </row>
        <row r="4116">
          <cell r="C4116">
            <v>2.7201388888890601</v>
          </cell>
          <cell r="G4116">
            <v>50.8</v>
          </cell>
        </row>
        <row r="4117">
          <cell r="C4117">
            <v>2.72083333333351</v>
          </cell>
          <cell r="G4117">
            <v>50.8</v>
          </cell>
        </row>
        <row r="4118">
          <cell r="C4118">
            <v>2.7215277777779501</v>
          </cell>
          <cell r="G4118">
            <v>47.5</v>
          </cell>
        </row>
        <row r="4119">
          <cell r="C4119">
            <v>2.7222222222223902</v>
          </cell>
          <cell r="G4119">
            <v>47.5</v>
          </cell>
        </row>
        <row r="4120">
          <cell r="C4120">
            <v>2.7229166666668401</v>
          </cell>
          <cell r="G4120">
            <v>58</v>
          </cell>
        </row>
        <row r="4121">
          <cell r="C4121">
            <v>2.7236111111112802</v>
          </cell>
          <cell r="G4121">
            <v>58</v>
          </cell>
        </row>
        <row r="4122">
          <cell r="C4122">
            <v>2.7243055555557301</v>
          </cell>
          <cell r="G4122">
            <v>58</v>
          </cell>
        </row>
        <row r="4123">
          <cell r="C4123">
            <v>2.7250000000001702</v>
          </cell>
          <cell r="G4123">
            <v>41.8</v>
          </cell>
        </row>
        <row r="4124">
          <cell r="C4124">
            <v>2.7256944444446201</v>
          </cell>
          <cell r="G4124">
            <v>41.8</v>
          </cell>
        </row>
        <row r="4125">
          <cell r="C4125">
            <v>2.7263888888890602</v>
          </cell>
          <cell r="G4125">
            <v>42.8</v>
          </cell>
        </row>
        <row r="4126">
          <cell r="C4126">
            <v>2.7270833333335101</v>
          </cell>
          <cell r="G4126">
            <v>42.8</v>
          </cell>
        </row>
        <row r="4127">
          <cell r="C4127">
            <v>2.7277777777779502</v>
          </cell>
          <cell r="G4127">
            <v>25.9</v>
          </cell>
        </row>
        <row r="4128">
          <cell r="C4128">
            <v>2.7284722222223898</v>
          </cell>
          <cell r="G4128">
            <v>25.9</v>
          </cell>
        </row>
        <row r="4129">
          <cell r="C4129">
            <v>2.7291666666668402</v>
          </cell>
          <cell r="G4129">
            <v>36</v>
          </cell>
        </row>
        <row r="4130">
          <cell r="C4130">
            <v>2.7298611111112798</v>
          </cell>
          <cell r="G4130">
            <v>36</v>
          </cell>
        </row>
        <row r="4131">
          <cell r="C4131">
            <v>2.7305555555557302</v>
          </cell>
          <cell r="G4131">
            <v>45.4</v>
          </cell>
        </row>
        <row r="4132">
          <cell r="C4132">
            <v>2.7312500000001698</v>
          </cell>
          <cell r="G4132">
            <v>45.4</v>
          </cell>
        </row>
        <row r="4133">
          <cell r="C4133">
            <v>2.7319444444446201</v>
          </cell>
          <cell r="G4133">
            <v>45</v>
          </cell>
        </row>
        <row r="4134">
          <cell r="C4134">
            <v>2.7326388888890598</v>
          </cell>
          <cell r="G4134">
            <v>45</v>
          </cell>
        </row>
        <row r="4135">
          <cell r="C4135">
            <v>2.7333333333335101</v>
          </cell>
          <cell r="G4135">
            <v>39.6</v>
          </cell>
        </row>
        <row r="4136">
          <cell r="C4136">
            <v>2.7340277777779498</v>
          </cell>
          <cell r="G4136">
            <v>39.6</v>
          </cell>
        </row>
        <row r="4137">
          <cell r="C4137">
            <v>2.7347222222224001</v>
          </cell>
          <cell r="G4137">
            <v>46.1</v>
          </cell>
        </row>
        <row r="4138">
          <cell r="C4138">
            <v>2.7354166666668398</v>
          </cell>
          <cell r="G4138">
            <v>46.1</v>
          </cell>
        </row>
        <row r="4139">
          <cell r="C4139">
            <v>2.7361111111112799</v>
          </cell>
          <cell r="G4139">
            <v>60.5</v>
          </cell>
        </row>
        <row r="4140">
          <cell r="C4140">
            <v>2.7368055555557298</v>
          </cell>
          <cell r="G4140">
            <v>60.5</v>
          </cell>
        </row>
        <row r="4141">
          <cell r="C4141">
            <v>2.7375000000001699</v>
          </cell>
          <cell r="G4141">
            <v>57.2</v>
          </cell>
        </row>
        <row r="4142">
          <cell r="C4142">
            <v>2.7381944444446198</v>
          </cell>
          <cell r="G4142">
            <v>57.2</v>
          </cell>
        </row>
        <row r="4143">
          <cell r="C4143">
            <v>2.7388888888890599</v>
          </cell>
          <cell r="G4143">
            <v>24.5</v>
          </cell>
        </row>
        <row r="4144">
          <cell r="C4144">
            <v>2.7395833333335098</v>
          </cell>
          <cell r="G4144">
            <v>24.5</v>
          </cell>
        </row>
        <row r="4145">
          <cell r="C4145">
            <v>2.7402777777779499</v>
          </cell>
          <cell r="G4145">
            <v>37.799999999999997</v>
          </cell>
        </row>
        <row r="4146">
          <cell r="C4146">
            <v>2.7409722222223998</v>
          </cell>
          <cell r="G4146">
            <v>37.799999999999997</v>
          </cell>
        </row>
        <row r="4147">
          <cell r="C4147">
            <v>2.7416666666668399</v>
          </cell>
          <cell r="G4147">
            <v>38.200000000000003</v>
          </cell>
        </row>
        <row r="4148">
          <cell r="C4148">
            <v>2.74236111111128</v>
          </cell>
          <cell r="G4148">
            <v>38.200000000000003</v>
          </cell>
        </row>
        <row r="4149">
          <cell r="C4149">
            <v>2.7430555555557299</v>
          </cell>
          <cell r="G4149">
            <v>50.4</v>
          </cell>
        </row>
        <row r="4150">
          <cell r="C4150">
            <v>2.74375000000017</v>
          </cell>
          <cell r="G4150">
            <v>50.4</v>
          </cell>
        </row>
        <row r="4151">
          <cell r="C4151">
            <v>2.7444444444446199</v>
          </cell>
          <cell r="G4151">
            <v>29.2</v>
          </cell>
        </row>
        <row r="4152">
          <cell r="C4152">
            <v>2.74513888888906</v>
          </cell>
          <cell r="G4152">
            <v>29.2</v>
          </cell>
        </row>
        <row r="4153">
          <cell r="C4153">
            <v>2.7458333333335099</v>
          </cell>
          <cell r="G4153">
            <v>42.1</v>
          </cell>
        </row>
        <row r="4154">
          <cell r="C4154">
            <v>2.74652777777795</v>
          </cell>
          <cell r="G4154">
            <v>42.1</v>
          </cell>
        </row>
        <row r="4155">
          <cell r="C4155">
            <v>2.7472222222223999</v>
          </cell>
          <cell r="G4155">
            <v>41</v>
          </cell>
        </row>
        <row r="4156">
          <cell r="C4156">
            <v>2.74791666666684</v>
          </cell>
          <cell r="G4156">
            <v>39.200000000000003</v>
          </cell>
        </row>
        <row r="4157">
          <cell r="C4157">
            <v>2.7486111111112899</v>
          </cell>
          <cell r="G4157">
            <v>39.200000000000003</v>
          </cell>
        </row>
        <row r="4158">
          <cell r="C4158">
            <v>2.74930555555573</v>
          </cell>
          <cell r="G4158">
            <v>28.4</v>
          </cell>
        </row>
        <row r="4159">
          <cell r="C4159">
            <v>2.7500000000001701</v>
          </cell>
          <cell r="G4159">
            <v>28.4</v>
          </cell>
        </row>
        <row r="4160">
          <cell r="C4160">
            <v>2.75069444444462</v>
          </cell>
          <cell r="G4160">
            <v>23.4</v>
          </cell>
        </row>
        <row r="4161">
          <cell r="C4161">
            <v>2.7513888888890601</v>
          </cell>
          <cell r="G4161">
            <v>23.4</v>
          </cell>
        </row>
        <row r="4162">
          <cell r="C4162">
            <v>2.75208333333351</v>
          </cell>
          <cell r="G4162">
            <v>29.2</v>
          </cell>
        </row>
        <row r="4163">
          <cell r="C4163">
            <v>2.7527777777779501</v>
          </cell>
          <cell r="G4163">
            <v>29.2</v>
          </cell>
        </row>
        <row r="4164">
          <cell r="C4164">
            <v>2.7534722222224</v>
          </cell>
          <cell r="G4164">
            <v>28.1</v>
          </cell>
        </row>
        <row r="4165">
          <cell r="C4165">
            <v>2.7541666666668401</v>
          </cell>
          <cell r="G4165">
            <v>28.1</v>
          </cell>
        </row>
        <row r="4166">
          <cell r="C4166">
            <v>2.75486111111129</v>
          </cell>
          <cell r="G4166">
            <v>28.8</v>
          </cell>
        </row>
        <row r="4167">
          <cell r="C4167">
            <v>2.7555555555557301</v>
          </cell>
          <cell r="G4167">
            <v>28.8</v>
          </cell>
        </row>
        <row r="4168">
          <cell r="C4168">
            <v>2.7562500000001702</v>
          </cell>
          <cell r="G4168">
            <v>43.2</v>
          </cell>
        </row>
        <row r="4169">
          <cell r="C4169">
            <v>2.7569444444446201</v>
          </cell>
          <cell r="G4169">
            <v>43.2</v>
          </cell>
        </row>
        <row r="4170">
          <cell r="C4170">
            <v>2.7576388888890602</v>
          </cell>
          <cell r="G4170">
            <v>32.4</v>
          </cell>
        </row>
        <row r="4171">
          <cell r="C4171">
            <v>2.7583333333335101</v>
          </cell>
          <cell r="G4171">
            <v>32.4</v>
          </cell>
        </row>
        <row r="4172">
          <cell r="C4172">
            <v>2.7590277777779502</v>
          </cell>
          <cell r="G4172">
            <v>41.4</v>
          </cell>
        </row>
        <row r="4173">
          <cell r="C4173">
            <v>2.7597222222224</v>
          </cell>
          <cell r="G4173">
            <v>41.4</v>
          </cell>
        </row>
        <row r="4174">
          <cell r="C4174">
            <v>2.7604166666668402</v>
          </cell>
          <cell r="G4174">
            <v>30.2</v>
          </cell>
        </row>
        <row r="4175">
          <cell r="C4175">
            <v>2.76111111111129</v>
          </cell>
          <cell r="G4175">
            <v>30.2</v>
          </cell>
        </row>
        <row r="4176">
          <cell r="C4176">
            <v>2.7618055555557302</v>
          </cell>
          <cell r="G4176">
            <v>23.4</v>
          </cell>
        </row>
        <row r="4177">
          <cell r="C4177">
            <v>2.76250000000018</v>
          </cell>
          <cell r="G4177">
            <v>23.4</v>
          </cell>
        </row>
        <row r="4178">
          <cell r="C4178">
            <v>2.7631944444446201</v>
          </cell>
          <cell r="G4178">
            <v>28.1</v>
          </cell>
        </row>
        <row r="4179">
          <cell r="C4179">
            <v>2.7638888888890598</v>
          </cell>
          <cell r="G4179">
            <v>28.1</v>
          </cell>
        </row>
        <row r="4180">
          <cell r="C4180">
            <v>2.7645833333335101</v>
          </cell>
          <cell r="G4180">
            <v>28.1</v>
          </cell>
        </row>
        <row r="4181">
          <cell r="C4181">
            <v>2.7652777777779498</v>
          </cell>
          <cell r="G4181">
            <v>15.5</v>
          </cell>
        </row>
        <row r="4182">
          <cell r="C4182">
            <v>2.7659722222224001</v>
          </cell>
          <cell r="G4182">
            <v>15.5</v>
          </cell>
        </row>
        <row r="4183">
          <cell r="C4183">
            <v>2.7666666666668398</v>
          </cell>
          <cell r="G4183">
            <v>38.5</v>
          </cell>
        </row>
        <row r="4184">
          <cell r="C4184">
            <v>2.7673611111112901</v>
          </cell>
          <cell r="G4184">
            <v>38.5</v>
          </cell>
        </row>
        <row r="4185">
          <cell r="C4185">
            <v>2.7680555555557298</v>
          </cell>
          <cell r="G4185">
            <v>18.399999999999999</v>
          </cell>
        </row>
        <row r="4186">
          <cell r="C4186">
            <v>2.7687500000001801</v>
          </cell>
          <cell r="G4186">
            <v>18.399999999999999</v>
          </cell>
        </row>
        <row r="4187">
          <cell r="C4187">
            <v>2.7694444444446198</v>
          </cell>
          <cell r="G4187">
            <v>21.2</v>
          </cell>
        </row>
        <row r="4188">
          <cell r="C4188">
            <v>2.7701388888890599</v>
          </cell>
          <cell r="G4188">
            <v>21.2</v>
          </cell>
        </row>
        <row r="4189">
          <cell r="C4189">
            <v>2.7708333333335098</v>
          </cell>
          <cell r="G4189">
            <v>31</v>
          </cell>
        </row>
        <row r="4190">
          <cell r="C4190">
            <v>2.7715277777779499</v>
          </cell>
          <cell r="G4190">
            <v>31</v>
          </cell>
        </row>
        <row r="4191">
          <cell r="C4191">
            <v>2.7722222222223998</v>
          </cell>
          <cell r="G4191">
            <v>29.5</v>
          </cell>
        </row>
        <row r="4192">
          <cell r="C4192">
            <v>2.7729166666668399</v>
          </cell>
          <cell r="G4192">
            <v>29.5</v>
          </cell>
        </row>
        <row r="4193">
          <cell r="C4193">
            <v>2.7736111111112902</v>
          </cell>
          <cell r="G4193">
            <v>25.2</v>
          </cell>
        </row>
        <row r="4194">
          <cell r="C4194">
            <v>2.7743055555557299</v>
          </cell>
          <cell r="G4194">
            <v>25.2</v>
          </cell>
        </row>
        <row r="4195">
          <cell r="C4195">
            <v>2.7750000000001802</v>
          </cell>
          <cell r="G4195">
            <v>46.4</v>
          </cell>
        </row>
        <row r="4196">
          <cell r="C4196">
            <v>2.7756944444446199</v>
          </cell>
          <cell r="G4196">
            <v>46.4</v>
          </cell>
        </row>
        <row r="4197">
          <cell r="C4197">
            <v>2.7763888888890702</v>
          </cell>
          <cell r="G4197">
            <v>33.799999999999997</v>
          </cell>
        </row>
        <row r="4198">
          <cell r="C4198">
            <v>2.7770833333335099</v>
          </cell>
          <cell r="G4198">
            <v>33.799999999999997</v>
          </cell>
        </row>
        <row r="4199">
          <cell r="C4199">
            <v>2.77777777777795</v>
          </cell>
          <cell r="G4199">
            <v>37.4</v>
          </cell>
        </row>
        <row r="4200">
          <cell r="C4200">
            <v>2.7784722222223999</v>
          </cell>
          <cell r="G4200">
            <v>37.4</v>
          </cell>
        </row>
        <row r="4201">
          <cell r="C4201">
            <v>2.77916666666684</v>
          </cell>
          <cell r="G4201">
            <v>28.8</v>
          </cell>
        </row>
        <row r="4202">
          <cell r="C4202">
            <v>2.7798611111112899</v>
          </cell>
          <cell r="G4202">
            <v>28.8</v>
          </cell>
        </row>
        <row r="4203">
          <cell r="C4203">
            <v>2.78055555555573</v>
          </cell>
          <cell r="G4203">
            <v>38.9</v>
          </cell>
        </row>
        <row r="4204">
          <cell r="C4204">
            <v>2.7812500000001799</v>
          </cell>
          <cell r="G4204">
            <v>38.9</v>
          </cell>
        </row>
        <row r="4205">
          <cell r="C4205">
            <v>2.78194444444462</v>
          </cell>
          <cell r="G4205">
            <v>48.2</v>
          </cell>
        </row>
        <row r="4206">
          <cell r="C4206">
            <v>2.7826388888890699</v>
          </cell>
          <cell r="G4206">
            <v>48.2</v>
          </cell>
        </row>
        <row r="4207">
          <cell r="C4207">
            <v>2.78333333333351</v>
          </cell>
          <cell r="G4207">
            <v>33.799999999999997</v>
          </cell>
        </row>
        <row r="4208">
          <cell r="C4208">
            <v>2.7840277777779501</v>
          </cell>
          <cell r="G4208">
            <v>33.799999999999997</v>
          </cell>
        </row>
        <row r="4209">
          <cell r="C4209">
            <v>2.7847222222224</v>
          </cell>
          <cell r="G4209">
            <v>31.7</v>
          </cell>
        </row>
        <row r="4210">
          <cell r="C4210">
            <v>2.7854166666668401</v>
          </cell>
          <cell r="G4210">
            <v>38.9</v>
          </cell>
        </row>
        <row r="4211">
          <cell r="C4211">
            <v>2.78611111111129</v>
          </cell>
          <cell r="G4211">
            <v>38.9</v>
          </cell>
        </row>
        <row r="4212">
          <cell r="C4212">
            <v>2.7868055555557301</v>
          </cell>
          <cell r="G4212">
            <v>66.599999999999994</v>
          </cell>
        </row>
        <row r="4213">
          <cell r="C4213">
            <v>2.7875000000001799</v>
          </cell>
          <cell r="G4213">
            <v>66.599999999999994</v>
          </cell>
        </row>
        <row r="4214">
          <cell r="C4214">
            <v>2.7881944444446201</v>
          </cell>
          <cell r="G4214">
            <v>43.6</v>
          </cell>
        </row>
        <row r="4215">
          <cell r="C4215">
            <v>2.7888888888890699</v>
          </cell>
          <cell r="G4215">
            <v>43.6</v>
          </cell>
        </row>
        <row r="4216">
          <cell r="C4216">
            <v>2.7895833333335101</v>
          </cell>
          <cell r="G4216">
            <v>55.4</v>
          </cell>
        </row>
        <row r="4217">
          <cell r="C4217">
            <v>2.7902777777779599</v>
          </cell>
          <cell r="G4217">
            <v>55.4</v>
          </cell>
        </row>
        <row r="4218">
          <cell r="C4218">
            <v>2.7909722222224</v>
          </cell>
          <cell r="G4218">
            <v>58.3</v>
          </cell>
        </row>
        <row r="4219">
          <cell r="C4219">
            <v>2.7916666666668402</v>
          </cell>
          <cell r="G4219">
            <v>58.3</v>
          </cell>
        </row>
        <row r="4220">
          <cell r="C4220">
            <v>2.79236111111129</v>
          </cell>
          <cell r="G4220">
            <v>49.3</v>
          </cell>
        </row>
        <row r="4221">
          <cell r="C4221">
            <v>2.7930555555557302</v>
          </cell>
          <cell r="G4221">
            <v>49.3</v>
          </cell>
        </row>
        <row r="4222">
          <cell r="C4222">
            <v>2.79375000000018</v>
          </cell>
          <cell r="G4222">
            <v>35.299999999999997</v>
          </cell>
        </row>
        <row r="4223">
          <cell r="C4223">
            <v>2.7944444444446201</v>
          </cell>
          <cell r="G4223">
            <v>35.299999999999997</v>
          </cell>
        </row>
        <row r="4224">
          <cell r="C4224">
            <v>2.79513888888907</v>
          </cell>
          <cell r="G4224">
            <v>29.2</v>
          </cell>
        </row>
        <row r="4225">
          <cell r="C4225">
            <v>2.7958333333335101</v>
          </cell>
          <cell r="G4225">
            <v>29.2</v>
          </cell>
        </row>
        <row r="4226">
          <cell r="C4226">
            <v>2.79652777777796</v>
          </cell>
          <cell r="G4226">
            <v>44.3</v>
          </cell>
        </row>
        <row r="4227">
          <cell r="C4227">
            <v>2.7972222222224001</v>
          </cell>
          <cell r="G4227">
            <v>44.3</v>
          </cell>
        </row>
        <row r="4228">
          <cell r="C4228">
            <v>2.7979166666668398</v>
          </cell>
          <cell r="G4228">
            <v>38.200000000000003</v>
          </cell>
        </row>
        <row r="4229">
          <cell r="C4229">
            <v>2.7986111111112901</v>
          </cell>
          <cell r="G4229">
            <v>38.200000000000003</v>
          </cell>
        </row>
        <row r="4230">
          <cell r="C4230">
            <v>2.7993055555557298</v>
          </cell>
          <cell r="G4230">
            <v>34.6</v>
          </cell>
        </row>
        <row r="4231">
          <cell r="C4231">
            <v>2.8000000000001801</v>
          </cell>
          <cell r="G4231">
            <v>34.6</v>
          </cell>
        </row>
        <row r="4232">
          <cell r="C4232">
            <v>2.8006944444446198</v>
          </cell>
          <cell r="G4232">
            <v>37.1</v>
          </cell>
        </row>
        <row r="4233">
          <cell r="C4233">
            <v>2.8013888888890701</v>
          </cell>
          <cell r="G4233">
            <v>37.1</v>
          </cell>
        </row>
        <row r="4234">
          <cell r="C4234">
            <v>2.8020833333335098</v>
          </cell>
          <cell r="G4234">
            <v>32</v>
          </cell>
        </row>
        <row r="4235">
          <cell r="C4235">
            <v>2.8027777777779601</v>
          </cell>
          <cell r="G4235">
            <v>32</v>
          </cell>
        </row>
        <row r="4236">
          <cell r="C4236">
            <v>2.8034722222223998</v>
          </cell>
          <cell r="G4236">
            <v>32</v>
          </cell>
        </row>
        <row r="4237">
          <cell r="C4237">
            <v>2.8041666666668501</v>
          </cell>
          <cell r="G4237">
            <v>24.1</v>
          </cell>
        </row>
        <row r="4238">
          <cell r="C4238">
            <v>2.8048611111112902</v>
          </cell>
          <cell r="G4238">
            <v>24.1</v>
          </cell>
        </row>
        <row r="4239">
          <cell r="C4239">
            <v>2.8055555555557299</v>
          </cell>
          <cell r="G4239">
            <v>49</v>
          </cell>
        </row>
        <row r="4240">
          <cell r="C4240">
            <v>2.8062500000001802</v>
          </cell>
          <cell r="G4240">
            <v>49</v>
          </cell>
        </row>
        <row r="4241">
          <cell r="C4241">
            <v>2.8069444444446199</v>
          </cell>
          <cell r="G4241">
            <v>28.1</v>
          </cell>
        </row>
        <row r="4242">
          <cell r="C4242">
            <v>2.8076388888890702</v>
          </cell>
          <cell r="G4242">
            <v>28.1</v>
          </cell>
        </row>
        <row r="4243">
          <cell r="C4243">
            <v>2.8083333333335099</v>
          </cell>
          <cell r="G4243">
            <v>48.2</v>
          </cell>
        </row>
        <row r="4244">
          <cell r="C4244">
            <v>2.8090277777779602</v>
          </cell>
          <cell r="G4244">
            <v>48.2</v>
          </cell>
        </row>
        <row r="4245">
          <cell r="C4245">
            <v>2.8097222222223999</v>
          </cell>
          <cell r="G4245">
            <v>43.9</v>
          </cell>
        </row>
        <row r="4246">
          <cell r="C4246">
            <v>2.8104166666668502</v>
          </cell>
          <cell r="G4246">
            <v>43.9</v>
          </cell>
        </row>
        <row r="4247">
          <cell r="C4247">
            <v>2.8111111111112899</v>
          </cell>
          <cell r="G4247">
            <v>45</v>
          </cell>
        </row>
        <row r="4248">
          <cell r="C4248">
            <v>2.81180555555573</v>
          </cell>
          <cell r="G4248">
            <v>45</v>
          </cell>
        </row>
        <row r="4249">
          <cell r="C4249">
            <v>2.8125000000001799</v>
          </cell>
          <cell r="G4249">
            <v>45</v>
          </cell>
        </row>
        <row r="4250">
          <cell r="C4250">
            <v>2.81319444444462</v>
          </cell>
          <cell r="G4250">
            <v>45</v>
          </cell>
        </row>
        <row r="4251">
          <cell r="C4251">
            <v>2.8138888888890699</v>
          </cell>
          <cell r="G4251">
            <v>29.5</v>
          </cell>
        </row>
        <row r="4252">
          <cell r="C4252">
            <v>2.81458333333351</v>
          </cell>
          <cell r="G4252">
            <v>29.5</v>
          </cell>
        </row>
        <row r="4253">
          <cell r="C4253">
            <v>2.8152777777779598</v>
          </cell>
          <cell r="G4253">
            <v>47.2</v>
          </cell>
        </row>
        <row r="4254">
          <cell r="C4254">
            <v>2.8159722222224</v>
          </cell>
          <cell r="G4254">
            <v>47.2</v>
          </cell>
        </row>
        <row r="4255">
          <cell r="C4255">
            <v>2.8166666666668498</v>
          </cell>
          <cell r="G4255">
            <v>75.2</v>
          </cell>
        </row>
        <row r="4256">
          <cell r="C4256">
            <v>2.81736111111129</v>
          </cell>
          <cell r="G4256">
            <v>75.2</v>
          </cell>
        </row>
        <row r="4257">
          <cell r="C4257">
            <v>2.8180555555557398</v>
          </cell>
          <cell r="G4257">
            <v>29.5</v>
          </cell>
        </row>
        <row r="4258">
          <cell r="C4258">
            <v>2.8187500000001799</v>
          </cell>
          <cell r="G4258">
            <v>29.5</v>
          </cell>
        </row>
        <row r="4259">
          <cell r="C4259">
            <v>2.8194444444446201</v>
          </cell>
          <cell r="G4259">
            <v>49.3</v>
          </cell>
        </row>
        <row r="4260">
          <cell r="C4260">
            <v>2.8201388888890699</v>
          </cell>
          <cell r="G4260">
            <v>49.3</v>
          </cell>
        </row>
        <row r="4261">
          <cell r="C4261">
            <v>2.8208333333335101</v>
          </cell>
          <cell r="G4261">
            <v>54.4</v>
          </cell>
        </row>
        <row r="4262">
          <cell r="C4262">
            <v>2.8215277777779599</v>
          </cell>
          <cell r="G4262">
            <v>54.4</v>
          </cell>
        </row>
        <row r="4263">
          <cell r="C4263">
            <v>2.8222222222224</v>
          </cell>
          <cell r="G4263">
            <v>43.6</v>
          </cell>
        </row>
        <row r="4264">
          <cell r="C4264">
            <v>2.8229166666668499</v>
          </cell>
          <cell r="G4264">
            <v>43.6</v>
          </cell>
        </row>
        <row r="4265">
          <cell r="C4265">
            <v>2.82361111111129</v>
          </cell>
          <cell r="G4265">
            <v>41.4</v>
          </cell>
        </row>
        <row r="4266">
          <cell r="C4266">
            <v>2.8243055555557399</v>
          </cell>
          <cell r="G4266">
            <v>41.4</v>
          </cell>
        </row>
        <row r="4267">
          <cell r="C4267">
            <v>2.82500000000018</v>
          </cell>
          <cell r="G4267">
            <v>38.200000000000003</v>
          </cell>
        </row>
        <row r="4268">
          <cell r="C4268">
            <v>2.8256944444446201</v>
          </cell>
          <cell r="G4268">
            <v>53.3</v>
          </cell>
        </row>
        <row r="4269">
          <cell r="C4269">
            <v>2.82638888888907</v>
          </cell>
          <cell r="G4269">
            <v>53.3</v>
          </cell>
        </row>
        <row r="4270">
          <cell r="C4270">
            <v>2.8270833333335101</v>
          </cell>
          <cell r="G4270">
            <v>42.5</v>
          </cell>
        </row>
        <row r="4271">
          <cell r="C4271">
            <v>2.82777777777796</v>
          </cell>
          <cell r="G4271">
            <v>42.5</v>
          </cell>
        </row>
        <row r="4272">
          <cell r="C4272">
            <v>2.8284722222224001</v>
          </cell>
          <cell r="G4272">
            <v>42.5</v>
          </cell>
        </row>
        <row r="4273">
          <cell r="C4273">
            <v>2.82916666666685</v>
          </cell>
          <cell r="G4273">
            <v>42.5</v>
          </cell>
        </row>
        <row r="4274">
          <cell r="C4274">
            <v>2.8298611111112901</v>
          </cell>
          <cell r="G4274">
            <v>52.2</v>
          </cell>
        </row>
        <row r="4275">
          <cell r="C4275">
            <v>2.83055555555574</v>
          </cell>
          <cell r="G4275">
            <v>52.2</v>
          </cell>
        </row>
        <row r="4276">
          <cell r="C4276">
            <v>2.8312500000001801</v>
          </cell>
          <cell r="G4276">
            <v>42.5</v>
          </cell>
        </row>
        <row r="4277">
          <cell r="C4277">
            <v>2.83194444444463</v>
          </cell>
          <cell r="G4277">
            <v>42.5</v>
          </cell>
        </row>
        <row r="4278">
          <cell r="C4278">
            <v>2.8326388888890701</v>
          </cell>
          <cell r="G4278">
            <v>41</v>
          </cell>
        </row>
        <row r="4279">
          <cell r="C4279">
            <v>2.8333333333335098</v>
          </cell>
          <cell r="G4279">
            <v>41</v>
          </cell>
        </row>
        <row r="4280">
          <cell r="C4280">
            <v>2.8340277777779601</v>
          </cell>
          <cell r="G4280">
            <v>40.700000000000003</v>
          </cell>
        </row>
        <row r="4281">
          <cell r="C4281">
            <v>2.8347222222223998</v>
          </cell>
          <cell r="G4281">
            <v>40.700000000000003</v>
          </cell>
        </row>
        <row r="4282">
          <cell r="C4282">
            <v>2.8354166666668501</v>
          </cell>
          <cell r="G4282">
            <v>47.9</v>
          </cell>
        </row>
        <row r="4283">
          <cell r="C4283">
            <v>2.8361111111112902</v>
          </cell>
          <cell r="G4283">
            <v>47.9</v>
          </cell>
        </row>
        <row r="4284">
          <cell r="C4284">
            <v>2.8368055555557401</v>
          </cell>
          <cell r="G4284">
            <v>56.5</v>
          </cell>
        </row>
        <row r="4285">
          <cell r="C4285">
            <v>2.8375000000001802</v>
          </cell>
          <cell r="G4285">
            <v>56.5</v>
          </cell>
        </row>
        <row r="4286">
          <cell r="C4286">
            <v>2.8381944444446301</v>
          </cell>
          <cell r="G4286">
            <v>37.799999999999997</v>
          </cell>
        </row>
        <row r="4287">
          <cell r="C4287">
            <v>2.8388888888890702</v>
          </cell>
          <cell r="G4287">
            <v>37.799999999999997</v>
          </cell>
        </row>
        <row r="4288">
          <cell r="C4288">
            <v>2.8395833333335099</v>
          </cell>
          <cell r="G4288">
            <v>37.4</v>
          </cell>
        </row>
        <row r="4289">
          <cell r="C4289">
            <v>2.8402777777779602</v>
          </cell>
          <cell r="G4289">
            <v>37.4</v>
          </cell>
        </row>
        <row r="4290">
          <cell r="C4290">
            <v>2.8409722222223999</v>
          </cell>
          <cell r="G4290">
            <v>37.4</v>
          </cell>
        </row>
        <row r="4291">
          <cell r="C4291">
            <v>2.8416666666668502</v>
          </cell>
          <cell r="G4291">
            <v>50.4</v>
          </cell>
        </row>
        <row r="4292">
          <cell r="C4292">
            <v>2.8423611111112899</v>
          </cell>
          <cell r="G4292">
            <v>50.4</v>
          </cell>
        </row>
        <row r="4293">
          <cell r="C4293">
            <v>2.8430555555557402</v>
          </cell>
          <cell r="G4293">
            <v>40</v>
          </cell>
        </row>
        <row r="4294">
          <cell r="C4294">
            <v>2.8437500000001799</v>
          </cell>
          <cell r="G4294">
            <v>40</v>
          </cell>
        </row>
        <row r="4295">
          <cell r="C4295">
            <v>2.8444444444446302</v>
          </cell>
          <cell r="G4295">
            <v>49</v>
          </cell>
        </row>
        <row r="4296">
          <cell r="C4296">
            <v>2.8451388888890699</v>
          </cell>
          <cell r="G4296">
            <v>49</v>
          </cell>
        </row>
        <row r="4297">
          <cell r="C4297">
            <v>2.84583333333351</v>
          </cell>
          <cell r="G4297">
            <v>44.3</v>
          </cell>
        </row>
        <row r="4298">
          <cell r="C4298">
            <v>2.8465277777779598</v>
          </cell>
          <cell r="G4298">
            <v>44.3</v>
          </cell>
        </row>
        <row r="4299">
          <cell r="C4299">
            <v>2.8472222222224</v>
          </cell>
          <cell r="G4299">
            <v>33.799999999999997</v>
          </cell>
        </row>
        <row r="4300">
          <cell r="C4300">
            <v>2.8479166666668498</v>
          </cell>
          <cell r="G4300">
            <v>33.799999999999997</v>
          </cell>
        </row>
        <row r="4301">
          <cell r="C4301">
            <v>2.84861111111129</v>
          </cell>
          <cell r="G4301">
            <v>31</v>
          </cell>
        </row>
        <row r="4302">
          <cell r="C4302">
            <v>2.8493055555557398</v>
          </cell>
          <cell r="G4302">
            <v>31</v>
          </cell>
        </row>
        <row r="4303">
          <cell r="C4303">
            <v>2.8500000000001799</v>
          </cell>
          <cell r="G4303">
            <v>49.3</v>
          </cell>
        </row>
        <row r="4304">
          <cell r="C4304">
            <v>2.8506944444446298</v>
          </cell>
          <cell r="G4304">
            <v>49.3</v>
          </cell>
        </row>
        <row r="4305">
          <cell r="C4305">
            <v>2.8513888888890699</v>
          </cell>
          <cell r="G4305">
            <v>41.8</v>
          </cell>
        </row>
        <row r="4306">
          <cell r="C4306">
            <v>2.8520833333335198</v>
          </cell>
          <cell r="G4306">
            <v>41.8</v>
          </cell>
        </row>
        <row r="4307">
          <cell r="C4307">
            <v>2.8527777777779599</v>
          </cell>
          <cell r="G4307">
            <v>30.6</v>
          </cell>
        </row>
        <row r="4308">
          <cell r="C4308">
            <v>2.8534722222224</v>
          </cell>
          <cell r="G4308">
            <v>30.6</v>
          </cell>
        </row>
        <row r="4309">
          <cell r="C4309">
            <v>2.8541666666668499</v>
          </cell>
          <cell r="G4309">
            <v>33.799999999999997</v>
          </cell>
        </row>
        <row r="4310">
          <cell r="C4310">
            <v>2.85486111111129</v>
          </cell>
          <cell r="G4310">
            <v>33.799999999999997</v>
          </cell>
        </row>
        <row r="4311">
          <cell r="C4311">
            <v>2.8555555555557399</v>
          </cell>
          <cell r="G4311">
            <v>43.9</v>
          </cell>
        </row>
        <row r="4312">
          <cell r="C4312">
            <v>2.85625000000018</v>
          </cell>
          <cell r="G4312">
            <v>43.9</v>
          </cell>
        </row>
        <row r="4313">
          <cell r="C4313">
            <v>2.8569444444446299</v>
          </cell>
          <cell r="G4313">
            <v>32.4</v>
          </cell>
        </row>
        <row r="4314">
          <cell r="C4314">
            <v>2.85763888888907</v>
          </cell>
          <cell r="G4314">
            <v>32.4</v>
          </cell>
        </row>
        <row r="4315">
          <cell r="C4315">
            <v>2.8583333333335199</v>
          </cell>
          <cell r="G4315">
            <v>40.299999999999997</v>
          </cell>
        </row>
        <row r="4316">
          <cell r="C4316">
            <v>2.85902777777796</v>
          </cell>
          <cell r="G4316">
            <v>40.299999999999997</v>
          </cell>
        </row>
        <row r="4317">
          <cell r="C4317">
            <v>2.8597222222224099</v>
          </cell>
          <cell r="G4317">
            <v>35.6</v>
          </cell>
        </row>
        <row r="4318">
          <cell r="C4318">
            <v>2.86041666666685</v>
          </cell>
          <cell r="G4318">
            <v>35.6</v>
          </cell>
        </row>
        <row r="4319">
          <cell r="C4319">
            <v>2.8611111111112901</v>
          </cell>
          <cell r="G4319">
            <v>25.2</v>
          </cell>
        </row>
        <row r="4320">
          <cell r="C4320">
            <v>2.86180555555574</v>
          </cell>
          <cell r="G4320">
            <v>25.2</v>
          </cell>
        </row>
        <row r="4321">
          <cell r="C4321">
            <v>2.8625000000001801</v>
          </cell>
          <cell r="G4321">
            <v>32.4</v>
          </cell>
        </row>
        <row r="4322">
          <cell r="C4322">
            <v>2.86319444444463</v>
          </cell>
          <cell r="G4322">
            <v>25.9</v>
          </cell>
        </row>
        <row r="4323">
          <cell r="C4323">
            <v>2.8638888888890701</v>
          </cell>
          <cell r="G4323">
            <v>25.9</v>
          </cell>
        </row>
        <row r="4324">
          <cell r="C4324">
            <v>2.86458333333352</v>
          </cell>
          <cell r="G4324">
            <v>39.6</v>
          </cell>
        </row>
        <row r="4325">
          <cell r="C4325">
            <v>2.8652777777779601</v>
          </cell>
          <cell r="G4325">
            <v>39.6</v>
          </cell>
        </row>
        <row r="4326">
          <cell r="C4326">
            <v>2.86597222222241</v>
          </cell>
          <cell r="G4326">
            <v>36.4</v>
          </cell>
        </row>
        <row r="4327">
          <cell r="C4327">
            <v>2.8666666666668501</v>
          </cell>
          <cell r="G4327">
            <v>36.4</v>
          </cell>
        </row>
        <row r="4328">
          <cell r="C4328">
            <v>2.8673611111112902</v>
          </cell>
          <cell r="G4328">
            <v>25.2</v>
          </cell>
        </row>
        <row r="4329">
          <cell r="C4329">
            <v>2.8680555555557401</v>
          </cell>
          <cell r="G4329">
            <v>25.2</v>
          </cell>
        </row>
        <row r="4330">
          <cell r="C4330">
            <v>2.8687500000001802</v>
          </cell>
          <cell r="G4330">
            <v>33.5</v>
          </cell>
        </row>
        <row r="4331">
          <cell r="C4331">
            <v>2.8694444444446301</v>
          </cell>
          <cell r="G4331">
            <v>33.5</v>
          </cell>
        </row>
        <row r="4332">
          <cell r="C4332">
            <v>2.8701388888890702</v>
          </cell>
          <cell r="G4332">
            <v>22</v>
          </cell>
        </row>
        <row r="4333">
          <cell r="C4333">
            <v>2.8708333333335201</v>
          </cell>
          <cell r="G4333">
            <v>22</v>
          </cell>
        </row>
        <row r="4334">
          <cell r="C4334">
            <v>2.8715277777779602</v>
          </cell>
          <cell r="G4334">
            <v>27.7</v>
          </cell>
        </row>
        <row r="4335">
          <cell r="C4335">
            <v>2.8722222222224101</v>
          </cell>
          <cell r="G4335">
            <v>27.7</v>
          </cell>
        </row>
        <row r="4336">
          <cell r="C4336">
            <v>2.8729166666668502</v>
          </cell>
          <cell r="G4336">
            <v>21.2</v>
          </cell>
        </row>
        <row r="4337">
          <cell r="C4337">
            <v>2.8736111111112899</v>
          </cell>
          <cell r="G4337">
            <v>21.2</v>
          </cell>
        </row>
        <row r="4338">
          <cell r="C4338">
            <v>2.8743055555557402</v>
          </cell>
          <cell r="G4338">
            <v>37.4</v>
          </cell>
        </row>
        <row r="4339">
          <cell r="C4339">
            <v>2.8750000000001799</v>
          </cell>
          <cell r="G4339">
            <v>37.4</v>
          </cell>
        </row>
        <row r="4340">
          <cell r="C4340">
            <v>2.8756944444446302</v>
          </cell>
          <cell r="G4340">
            <v>30.6</v>
          </cell>
        </row>
        <row r="4341">
          <cell r="C4341">
            <v>2.8763888888890699</v>
          </cell>
          <cell r="G4341">
            <v>30.6</v>
          </cell>
        </row>
        <row r="4342">
          <cell r="C4342">
            <v>2.8770833333335202</v>
          </cell>
          <cell r="G4342">
            <v>38.200000000000003</v>
          </cell>
        </row>
        <row r="4343">
          <cell r="C4343">
            <v>2.8777777777779598</v>
          </cell>
          <cell r="G4343">
            <v>38.200000000000003</v>
          </cell>
        </row>
        <row r="4344">
          <cell r="C4344">
            <v>2.8784722222224102</v>
          </cell>
          <cell r="G4344">
            <v>22</v>
          </cell>
        </row>
        <row r="4345">
          <cell r="C4345">
            <v>2.8791666666668498</v>
          </cell>
          <cell r="G4345">
            <v>22</v>
          </cell>
        </row>
        <row r="4346">
          <cell r="C4346">
            <v>2.8798611111113002</v>
          </cell>
          <cell r="G4346">
            <v>22</v>
          </cell>
        </row>
        <row r="4347">
          <cell r="C4347">
            <v>2.8805555555557398</v>
          </cell>
          <cell r="G4347">
            <v>18</v>
          </cell>
        </row>
        <row r="4348">
          <cell r="C4348">
            <v>2.8812500000001799</v>
          </cell>
          <cell r="G4348">
            <v>18</v>
          </cell>
        </row>
        <row r="4349">
          <cell r="C4349">
            <v>2.8819444444446298</v>
          </cell>
          <cell r="G4349">
            <v>40.700000000000003</v>
          </cell>
        </row>
        <row r="4350">
          <cell r="C4350">
            <v>2.8826388888890699</v>
          </cell>
          <cell r="G4350">
            <v>40.700000000000003</v>
          </cell>
        </row>
        <row r="4351">
          <cell r="C4351">
            <v>2.8833333333335198</v>
          </cell>
          <cell r="G4351">
            <v>51.5</v>
          </cell>
        </row>
        <row r="4352">
          <cell r="C4352">
            <v>2.8840277777779599</v>
          </cell>
          <cell r="G4352">
            <v>51.5</v>
          </cell>
        </row>
        <row r="4353">
          <cell r="C4353">
            <v>2.8847222222224098</v>
          </cell>
          <cell r="G4353">
            <v>31</v>
          </cell>
        </row>
        <row r="4354">
          <cell r="C4354">
            <v>2.8854166666668499</v>
          </cell>
          <cell r="G4354">
            <v>31</v>
          </cell>
        </row>
        <row r="4355">
          <cell r="C4355">
            <v>2.8861111111112998</v>
          </cell>
          <cell r="G4355">
            <v>34.9</v>
          </cell>
        </row>
        <row r="4356">
          <cell r="C4356">
            <v>2.8868055555557399</v>
          </cell>
          <cell r="G4356">
            <v>34.9</v>
          </cell>
        </row>
        <row r="4357">
          <cell r="C4357">
            <v>2.8875000000001898</v>
          </cell>
          <cell r="G4357">
            <v>28.4</v>
          </cell>
        </row>
        <row r="4358">
          <cell r="C4358">
            <v>2.8881944444446299</v>
          </cell>
          <cell r="G4358">
            <v>28.4</v>
          </cell>
        </row>
        <row r="4359">
          <cell r="C4359">
            <v>2.88888888888907</v>
          </cell>
          <cell r="G4359">
            <v>34.6</v>
          </cell>
        </row>
        <row r="4360">
          <cell r="C4360">
            <v>2.8895833333335199</v>
          </cell>
          <cell r="G4360">
            <v>34.6</v>
          </cell>
        </row>
        <row r="4361">
          <cell r="C4361">
            <v>2.89027777777796</v>
          </cell>
          <cell r="G4361">
            <v>35.299999999999997</v>
          </cell>
        </row>
        <row r="4362">
          <cell r="C4362">
            <v>2.8909722222224099</v>
          </cell>
          <cell r="G4362">
            <v>35.299999999999997</v>
          </cell>
        </row>
        <row r="4363">
          <cell r="C4363">
            <v>2.89166666666685</v>
          </cell>
          <cell r="G4363">
            <v>54.7</v>
          </cell>
        </row>
        <row r="4364">
          <cell r="C4364">
            <v>2.8923611111112999</v>
          </cell>
          <cell r="G4364">
            <v>54.7</v>
          </cell>
        </row>
        <row r="4365">
          <cell r="C4365">
            <v>2.89305555555574</v>
          </cell>
          <cell r="G4365">
            <v>40.700000000000003</v>
          </cell>
        </row>
        <row r="4366">
          <cell r="C4366">
            <v>2.8937500000001899</v>
          </cell>
          <cell r="G4366">
            <v>40.700000000000003</v>
          </cell>
        </row>
        <row r="4367">
          <cell r="C4367">
            <v>2.89444444444463</v>
          </cell>
          <cell r="G4367">
            <v>42.8</v>
          </cell>
        </row>
        <row r="4368">
          <cell r="C4368">
            <v>2.8951388888890701</v>
          </cell>
          <cell r="G4368">
            <v>42.8</v>
          </cell>
        </row>
        <row r="4369">
          <cell r="C4369">
            <v>2.89583333333352</v>
          </cell>
          <cell r="G4369">
            <v>33.799999999999997</v>
          </cell>
        </row>
        <row r="4370">
          <cell r="C4370">
            <v>2.8965277777779601</v>
          </cell>
          <cell r="G4370">
            <v>33.799999999999997</v>
          </cell>
        </row>
        <row r="4371">
          <cell r="C4371">
            <v>2.89722222222241</v>
          </cell>
          <cell r="G4371">
            <v>54</v>
          </cell>
        </row>
        <row r="4372">
          <cell r="C4372">
            <v>2.8979166666668501</v>
          </cell>
          <cell r="G4372">
            <v>54</v>
          </cell>
        </row>
        <row r="4373">
          <cell r="C4373">
            <v>2.8986111111113</v>
          </cell>
          <cell r="G4373">
            <v>38.5</v>
          </cell>
        </row>
        <row r="4374">
          <cell r="C4374">
            <v>2.8993055555557401</v>
          </cell>
          <cell r="G4374">
            <v>38.5</v>
          </cell>
        </row>
        <row r="4375">
          <cell r="C4375">
            <v>2.90000000000019</v>
          </cell>
          <cell r="G4375">
            <v>34.9</v>
          </cell>
        </row>
        <row r="4376">
          <cell r="C4376">
            <v>2.9006944444446301</v>
          </cell>
          <cell r="G4376">
            <v>47.5</v>
          </cell>
        </row>
        <row r="4377">
          <cell r="C4377">
            <v>2.9013888888890702</v>
          </cell>
          <cell r="G4377">
            <v>47.5</v>
          </cell>
        </row>
        <row r="4378">
          <cell r="C4378">
            <v>2.9020833333335201</v>
          </cell>
          <cell r="G4378">
            <v>37.4</v>
          </cell>
        </row>
        <row r="4379">
          <cell r="C4379">
            <v>2.9027777777779602</v>
          </cell>
          <cell r="G4379">
            <v>37.4</v>
          </cell>
        </row>
        <row r="4380">
          <cell r="C4380">
            <v>2.9034722222224101</v>
          </cell>
          <cell r="G4380">
            <v>38.5</v>
          </cell>
        </row>
        <row r="4381">
          <cell r="C4381">
            <v>2.9041666666668502</v>
          </cell>
          <cell r="G4381">
            <v>38.5</v>
          </cell>
        </row>
        <row r="4382">
          <cell r="C4382">
            <v>2.9048611111113001</v>
          </cell>
          <cell r="G4382">
            <v>34.6</v>
          </cell>
        </row>
        <row r="4383">
          <cell r="C4383">
            <v>2.9055555555557402</v>
          </cell>
          <cell r="G4383">
            <v>34.6</v>
          </cell>
        </row>
        <row r="4384">
          <cell r="C4384">
            <v>2.9062500000001901</v>
          </cell>
          <cell r="G4384">
            <v>34.200000000000003</v>
          </cell>
        </row>
        <row r="4385">
          <cell r="C4385">
            <v>2.9069444444446302</v>
          </cell>
          <cell r="G4385">
            <v>34.200000000000003</v>
          </cell>
        </row>
        <row r="4386">
          <cell r="C4386">
            <v>2.9076388888890801</v>
          </cell>
          <cell r="G4386">
            <v>33.1</v>
          </cell>
        </row>
        <row r="4387">
          <cell r="C4387">
            <v>2.9083333333335202</v>
          </cell>
          <cell r="G4387">
            <v>33.1</v>
          </cell>
        </row>
        <row r="4388">
          <cell r="C4388">
            <v>2.9090277777779598</v>
          </cell>
          <cell r="G4388">
            <v>33.799999999999997</v>
          </cell>
        </row>
        <row r="4389">
          <cell r="C4389">
            <v>2.9097222222224102</v>
          </cell>
          <cell r="G4389">
            <v>33.799999999999997</v>
          </cell>
        </row>
        <row r="4390">
          <cell r="C4390">
            <v>2.9104166666668498</v>
          </cell>
          <cell r="G4390">
            <v>34.9</v>
          </cell>
        </row>
        <row r="4391">
          <cell r="C4391">
            <v>2.9111111111113002</v>
          </cell>
          <cell r="G4391">
            <v>34.9</v>
          </cell>
        </row>
        <row r="4392">
          <cell r="C4392">
            <v>2.9118055555557398</v>
          </cell>
          <cell r="G4392">
            <v>37.799999999999997</v>
          </cell>
        </row>
        <row r="4393">
          <cell r="C4393">
            <v>2.9125000000001902</v>
          </cell>
          <cell r="G4393">
            <v>37.799999999999997</v>
          </cell>
        </row>
        <row r="4394">
          <cell r="C4394">
            <v>2.9131944444446298</v>
          </cell>
          <cell r="G4394">
            <v>29.9</v>
          </cell>
        </row>
        <row r="4395">
          <cell r="C4395">
            <v>2.9138888888890802</v>
          </cell>
          <cell r="G4395">
            <v>29.9</v>
          </cell>
        </row>
        <row r="4396">
          <cell r="C4396">
            <v>2.9145833333335198</v>
          </cell>
          <cell r="G4396">
            <v>51.5</v>
          </cell>
        </row>
        <row r="4397">
          <cell r="C4397">
            <v>2.9152777777779599</v>
          </cell>
          <cell r="G4397">
            <v>51.5</v>
          </cell>
        </row>
        <row r="4398">
          <cell r="C4398">
            <v>2.9159722222224098</v>
          </cell>
          <cell r="G4398">
            <v>35.6</v>
          </cell>
        </row>
        <row r="4399">
          <cell r="C4399">
            <v>2.9166666666668499</v>
          </cell>
          <cell r="G4399">
            <v>35.6</v>
          </cell>
        </row>
        <row r="4400">
          <cell r="C4400">
            <v>2.9173611111112998</v>
          </cell>
          <cell r="G4400">
            <v>35.6</v>
          </cell>
        </row>
        <row r="4401">
          <cell r="C4401">
            <v>2.9180555555557399</v>
          </cell>
          <cell r="G4401">
            <v>43.6</v>
          </cell>
        </row>
        <row r="4402">
          <cell r="C4402">
            <v>2.9187500000001898</v>
          </cell>
          <cell r="G4402">
            <v>43.6</v>
          </cell>
        </row>
        <row r="4403">
          <cell r="C4403">
            <v>2.9194444444446299</v>
          </cell>
          <cell r="G4403">
            <v>50.4</v>
          </cell>
        </row>
        <row r="4404">
          <cell r="C4404">
            <v>2.9201388888890798</v>
          </cell>
          <cell r="G4404">
            <v>50.4</v>
          </cell>
        </row>
        <row r="4405">
          <cell r="C4405">
            <v>2.9208333333335199</v>
          </cell>
          <cell r="G4405">
            <v>33.799999999999997</v>
          </cell>
        </row>
        <row r="4406">
          <cell r="C4406">
            <v>2.9215277777779698</v>
          </cell>
          <cell r="G4406">
            <v>33.799999999999997</v>
          </cell>
        </row>
        <row r="4407">
          <cell r="C4407">
            <v>2.9222222222224099</v>
          </cell>
          <cell r="G4407">
            <v>37.1</v>
          </cell>
        </row>
        <row r="4408">
          <cell r="C4408">
            <v>2.92291666666685</v>
          </cell>
          <cell r="G4408">
            <v>37.1</v>
          </cell>
        </row>
        <row r="4409">
          <cell r="C4409">
            <v>2.9236111111112999</v>
          </cell>
          <cell r="G4409">
            <v>36</v>
          </cell>
        </row>
        <row r="4410">
          <cell r="C4410">
            <v>2.92430555555574</v>
          </cell>
          <cell r="G4410">
            <v>36</v>
          </cell>
        </row>
        <row r="4411">
          <cell r="C4411">
            <v>2.9250000000001899</v>
          </cell>
          <cell r="G4411">
            <v>32</v>
          </cell>
        </row>
        <row r="4412">
          <cell r="C4412">
            <v>2.92569444444463</v>
          </cell>
          <cell r="G4412">
            <v>32</v>
          </cell>
        </row>
        <row r="4413">
          <cell r="C4413">
            <v>2.9263888888890799</v>
          </cell>
          <cell r="G4413">
            <v>25.6</v>
          </cell>
        </row>
        <row r="4414">
          <cell r="C4414">
            <v>2.92708333333352</v>
          </cell>
          <cell r="G4414">
            <v>25.6</v>
          </cell>
        </row>
        <row r="4415">
          <cell r="C4415">
            <v>2.9277777777779699</v>
          </cell>
          <cell r="G4415">
            <v>20.9</v>
          </cell>
        </row>
        <row r="4416">
          <cell r="C4416">
            <v>2.92847222222241</v>
          </cell>
          <cell r="G4416">
            <v>20.9</v>
          </cell>
        </row>
        <row r="4417">
          <cell r="C4417">
            <v>2.9291666666668501</v>
          </cell>
          <cell r="G4417">
            <v>34.200000000000003</v>
          </cell>
        </row>
        <row r="4418">
          <cell r="C4418">
            <v>2.9298611111113</v>
          </cell>
          <cell r="G4418">
            <v>34.200000000000003</v>
          </cell>
        </row>
        <row r="4419">
          <cell r="C4419">
            <v>2.9305555555557401</v>
          </cell>
          <cell r="G4419">
            <v>38.5</v>
          </cell>
        </row>
        <row r="4420">
          <cell r="C4420">
            <v>2.93125000000019</v>
          </cell>
          <cell r="G4420">
            <v>38.5</v>
          </cell>
        </row>
        <row r="4421">
          <cell r="C4421">
            <v>2.9319444444446301</v>
          </cell>
          <cell r="G4421">
            <v>16.600000000000001</v>
          </cell>
        </row>
        <row r="4422">
          <cell r="C4422">
            <v>2.93263888888908</v>
          </cell>
          <cell r="G4422">
            <v>16.600000000000001</v>
          </cell>
        </row>
        <row r="4423">
          <cell r="C4423">
            <v>2.9333333333335201</v>
          </cell>
          <cell r="G4423">
            <v>34.9</v>
          </cell>
        </row>
        <row r="4424">
          <cell r="C4424">
            <v>2.93402777777797</v>
          </cell>
          <cell r="G4424">
            <v>34.9</v>
          </cell>
        </row>
        <row r="4425">
          <cell r="C4425">
            <v>2.9347222222224101</v>
          </cell>
          <cell r="G4425">
            <v>24.5</v>
          </cell>
        </row>
        <row r="4426">
          <cell r="C4426">
            <v>2.93541666666686</v>
          </cell>
          <cell r="G4426">
            <v>24.5</v>
          </cell>
        </row>
        <row r="4427">
          <cell r="C4427">
            <v>2.9361111111113001</v>
          </cell>
          <cell r="G4427">
            <v>28.4</v>
          </cell>
        </row>
        <row r="4428">
          <cell r="C4428">
            <v>2.9368055555557402</v>
          </cell>
          <cell r="G4428">
            <v>28.4</v>
          </cell>
        </row>
        <row r="4429">
          <cell r="C4429">
            <v>2.9375000000001901</v>
          </cell>
          <cell r="G4429">
            <v>24.5</v>
          </cell>
        </row>
        <row r="4430">
          <cell r="C4430">
            <v>2.9381944444446302</v>
          </cell>
          <cell r="G4430">
            <v>36.700000000000003</v>
          </cell>
        </row>
        <row r="4431">
          <cell r="C4431">
            <v>2.9388888888890801</v>
          </cell>
          <cell r="G4431">
            <v>36.700000000000003</v>
          </cell>
        </row>
        <row r="4432">
          <cell r="C4432">
            <v>2.9395833333335202</v>
          </cell>
          <cell r="G4432">
            <v>23</v>
          </cell>
        </row>
        <row r="4433">
          <cell r="C4433">
            <v>2.9402777777779701</v>
          </cell>
          <cell r="G4433">
            <v>23</v>
          </cell>
        </row>
        <row r="4434">
          <cell r="C4434">
            <v>2.9409722222224102</v>
          </cell>
          <cell r="G4434">
            <v>27.7</v>
          </cell>
        </row>
        <row r="4435">
          <cell r="C4435">
            <v>2.9416666666668601</v>
          </cell>
          <cell r="G4435">
            <v>27.7</v>
          </cell>
        </row>
        <row r="4436">
          <cell r="C4436">
            <v>2.9423611111113002</v>
          </cell>
          <cell r="G4436">
            <v>22.7</v>
          </cell>
        </row>
        <row r="4437">
          <cell r="C4437">
            <v>2.9430555555557398</v>
          </cell>
          <cell r="G4437">
            <v>22.7</v>
          </cell>
        </row>
        <row r="4438">
          <cell r="C4438">
            <v>2.9437500000001902</v>
          </cell>
          <cell r="G4438">
            <v>30.6</v>
          </cell>
        </row>
        <row r="4439">
          <cell r="C4439">
            <v>2.9444444444446298</v>
          </cell>
          <cell r="G4439">
            <v>30.6</v>
          </cell>
        </row>
        <row r="4440">
          <cell r="C4440">
            <v>2.9451388888890802</v>
          </cell>
          <cell r="G4440">
            <v>20.5</v>
          </cell>
        </row>
        <row r="4441">
          <cell r="C4441">
            <v>2.9458333333335198</v>
          </cell>
          <cell r="G4441">
            <v>20.5</v>
          </cell>
        </row>
        <row r="4442">
          <cell r="C4442">
            <v>2.9465277777779701</v>
          </cell>
          <cell r="G4442">
            <v>30.6</v>
          </cell>
        </row>
        <row r="4443">
          <cell r="C4443">
            <v>2.9472222222224098</v>
          </cell>
          <cell r="G4443">
            <v>30.6</v>
          </cell>
        </row>
        <row r="4444">
          <cell r="C4444">
            <v>2.9479166666668601</v>
          </cell>
          <cell r="G4444">
            <v>18</v>
          </cell>
        </row>
        <row r="4445">
          <cell r="C4445">
            <v>2.9486111111112998</v>
          </cell>
          <cell r="G4445">
            <v>18</v>
          </cell>
        </row>
        <row r="4446">
          <cell r="C4446">
            <v>2.9493055555557399</v>
          </cell>
          <cell r="G4446">
            <v>28.8</v>
          </cell>
        </row>
        <row r="4447">
          <cell r="C4447">
            <v>2.9500000000001898</v>
          </cell>
          <cell r="G4447">
            <v>28.8</v>
          </cell>
        </row>
        <row r="4448">
          <cell r="C4448">
            <v>2.9506944444446299</v>
          </cell>
          <cell r="G4448">
            <v>30.6</v>
          </cell>
        </row>
        <row r="4449">
          <cell r="C4449">
            <v>2.9513888888890798</v>
          </cell>
          <cell r="G4449">
            <v>30.6</v>
          </cell>
        </row>
        <row r="4450">
          <cell r="C4450">
            <v>2.9520833333335199</v>
          </cell>
          <cell r="G4450">
            <v>28.1</v>
          </cell>
        </row>
        <row r="4451">
          <cell r="C4451">
            <v>2.9527777777779698</v>
          </cell>
          <cell r="G4451">
            <v>28.1</v>
          </cell>
        </row>
        <row r="4452">
          <cell r="C4452">
            <v>2.9534722222224099</v>
          </cell>
          <cell r="G4452">
            <v>28.1</v>
          </cell>
        </row>
        <row r="4453">
          <cell r="C4453">
            <v>2.9541666666668598</v>
          </cell>
          <cell r="G4453">
            <v>28.1</v>
          </cell>
        </row>
        <row r="4454">
          <cell r="C4454">
            <v>2.9548611111112999</v>
          </cell>
          <cell r="G4454">
            <v>27.7</v>
          </cell>
        </row>
        <row r="4455">
          <cell r="C4455">
            <v>2.9555555555557498</v>
          </cell>
          <cell r="G4455">
            <v>27.7</v>
          </cell>
        </row>
        <row r="4456">
          <cell r="C4456">
            <v>2.9562500000001899</v>
          </cell>
          <cell r="G4456">
            <v>27.7</v>
          </cell>
        </row>
        <row r="4457">
          <cell r="C4457">
            <v>2.95694444444463</v>
          </cell>
          <cell r="G4457">
            <v>24.5</v>
          </cell>
        </row>
        <row r="4458">
          <cell r="C4458">
            <v>2.9576388888890799</v>
          </cell>
          <cell r="G4458">
            <v>24.5</v>
          </cell>
        </row>
        <row r="4459">
          <cell r="C4459">
            <v>2.95833333333352</v>
          </cell>
          <cell r="G4459">
            <v>31.7</v>
          </cell>
        </row>
        <row r="4460">
          <cell r="C4460">
            <v>2.9590277777779699</v>
          </cell>
          <cell r="G4460">
            <v>31.7</v>
          </cell>
        </row>
        <row r="4461">
          <cell r="C4461">
            <v>2.95972222222241</v>
          </cell>
          <cell r="G4461">
            <v>22</v>
          </cell>
        </row>
        <row r="4462">
          <cell r="C4462">
            <v>2.9604166666668599</v>
          </cell>
          <cell r="G4462">
            <v>22</v>
          </cell>
        </row>
        <row r="4463">
          <cell r="C4463">
            <v>2.9611111111113</v>
          </cell>
          <cell r="G4463">
            <v>32</v>
          </cell>
        </row>
        <row r="4464">
          <cell r="C4464">
            <v>2.9618055555557499</v>
          </cell>
          <cell r="G4464">
            <v>32</v>
          </cell>
        </row>
        <row r="4465">
          <cell r="C4465">
            <v>2.96250000000019</v>
          </cell>
          <cell r="G4465">
            <v>31</v>
          </cell>
        </row>
        <row r="4466">
          <cell r="C4466">
            <v>2.9631944444446399</v>
          </cell>
          <cell r="G4466">
            <v>31</v>
          </cell>
        </row>
        <row r="4467">
          <cell r="C4467">
            <v>2.96388888888908</v>
          </cell>
          <cell r="G4467">
            <v>22.7</v>
          </cell>
        </row>
        <row r="4468">
          <cell r="C4468">
            <v>2.9645833333335201</v>
          </cell>
          <cell r="G4468">
            <v>22.7</v>
          </cell>
        </row>
        <row r="4469">
          <cell r="C4469">
            <v>2.96527777777797</v>
          </cell>
          <cell r="G4469">
            <v>21.6</v>
          </cell>
        </row>
        <row r="4470">
          <cell r="C4470">
            <v>2.9659722222224101</v>
          </cell>
          <cell r="G4470">
            <v>21.6</v>
          </cell>
        </row>
        <row r="4471">
          <cell r="C4471">
            <v>2.96666666666686</v>
          </cell>
          <cell r="G4471">
            <v>31</v>
          </cell>
        </row>
        <row r="4472">
          <cell r="C4472">
            <v>2.9673611111113001</v>
          </cell>
          <cell r="G4472">
            <v>31</v>
          </cell>
        </row>
        <row r="4473">
          <cell r="C4473">
            <v>2.96805555555575</v>
          </cell>
          <cell r="G4473">
            <v>31.7</v>
          </cell>
        </row>
        <row r="4474">
          <cell r="C4474">
            <v>2.9687500000001901</v>
          </cell>
          <cell r="G4474">
            <v>31.7</v>
          </cell>
        </row>
        <row r="4475">
          <cell r="C4475">
            <v>2.96944444444464</v>
          </cell>
          <cell r="G4475">
            <v>34.9</v>
          </cell>
        </row>
        <row r="4476">
          <cell r="C4476">
            <v>2.9701388888890801</v>
          </cell>
          <cell r="G4476">
            <v>34.9</v>
          </cell>
        </row>
        <row r="4477">
          <cell r="C4477">
            <v>2.9708333333335202</v>
          </cell>
          <cell r="G4477">
            <v>15.1</v>
          </cell>
        </row>
        <row r="4478">
          <cell r="C4478">
            <v>2.9715277777779701</v>
          </cell>
          <cell r="G4478">
            <v>15.1</v>
          </cell>
        </row>
        <row r="4479">
          <cell r="C4479">
            <v>2.9722222222224102</v>
          </cell>
          <cell r="G4479">
            <v>21.6</v>
          </cell>
        </row>
        <row r="4480">
          <cell r="C4480">
            <v>2.9729166666668601</v>
          </cell>
          <cell r="G4480">
            <v>21.6</v>
          </cell>
        </row>
        <row r="4481">
          <cell r="C4481">
            <v>2.9736111111113002</v>
          </cell>
          <cell r="G4481">
            <v>23</v>
          </cell>
        </row>
        <row r="4482">
          <cell r="C4482">
            <v>2.97430555555575</v>
          </cell>
          <cell r="G4482">
            <v>23</v>
          </cell>
        </row>
        <row r="4483">
          <cell r="C4483">
            <v>2.9750000000001902</v>
          </cell>
          <cell r="G4483">
            <v>34.200000000000003</v>
          </cell>
        </row>
        <row r="4484">
          <cell r="C4484">
            <v>2.97569444444464</v>
          </cell>
          <cell r="G4484">
            <v>34.200000000000003</v>
          </cell>
        </row>
        <row r="4485">
          <cell r="C4485">
            <v>2.9763888888890802</v>
          </cell>
          <cell r="G4485">
            <v>22.3</v>
          </cell>
        </row>
        <row r="4486">
          <cell r="C4486">
            <v>2.97708333333353</v>
          </cell>
          <cell r="G4486">
            <v>22.3</v>
          </cell>
        </row>
        <row r="4487">
          <cell r="C4487">
            <v>2.9777777777779701</v>
          </cell>
          <cell r="G4487">
            <v>19.8</v>
          </cell>
        </row>
        <row r="4488">
          <cell r="C4488">
            <v>2.9784722222224098</v>
          </cell>
          <cell r="G4488">
            <v>29.9</v>
          </cell>
        </row>
        <row r="4489">
          <cell r="C4489">
            <v>2.9791666666668601</v>
          </cell>
          <cell r="G4489">
            <v>29.9</v>
          </cell>
        </row>
        <row r="4490">
          <cell r="C4490">
            <v>2.9798611111112998</v>
          </cell>
          <cell r="G4490">
            <v>26.6</v>
          </cell>
        </row>
        <row r="4491">
          <cell r="C4491">
            <v>2.9805555555557501</v>
          </cell>
          <cell r="G4491">
            <v>26.6</v>
          </cell>
        </row>
        <row r="4492">
          <cell r="C4492">
            <v>2.9812500000001898</v>
          </cell>
          <cell r="G4492">
            <v>21.6</v>
          </cell>
        </row>
        <row r="4493">
          <cell r="C4493">
            <v>2.9819444444446401</v>
          </cell>
          <cell r="G4493">
            <v>21.6</v>
          </cell>
        </row>
        <row r="4494">
          <cell r="C4494">
            <v>2.9826388888890798</v>
          </cell>
          <cell r="G4494">
            <v>19.100000000000001</v>
          </cell>
        </row>
        <row r="4495">
          <cell r="C4495">
            <v>2.9833333333335301</v>
          </cell>
          <cell r="G4495">
            <v>19.100000000000001</v>
          </cell>
        </row>
        <row r="4496">
          <cell r="C4496">
            <v>2.9840277777779698</v>
          </cell>
          <cell r="G4496">
            <v>16.600000000000001</v>
          </cell>
        </row>
        <row r="4497">
          <cell r="C4497">
            <v>2.9847222222224099</v>
          </cell>
          <cell r="G4497">
            <v>16.600000000000001</v>
          </cell>
        </row>
        <row r="4498">
          <cell r="C4498">
            <v>2.9854166666668598</v>
          </cell>
          <cell r="G4498">
            <v>21.2</v>
          </cell>
        </row>
        <row r="4499">
          <cell r="C4499">
            <v>2.9861111111112999</v>
          </cell>
          <cell r="G4499">
            <v>21.2</v>
          </cell>
        </row>
        <row r="4500">
          <cell r="C4500">
            <v>2.9868055555557498</v>
          </cell>
          <cell r="G4500">
            <v>25.2</v>
          </cell>
        </row>
        <row r="4501">
          <cell r="C4501">
            <v>2.9875000000001899</v>
          </cell>
          <cell r="G4501">
            <v>25.2</v>
          </cell>
        </row>
        <row r="4502">
          <cell r="C4502">
            <v>2.9881944444446402</v>
          </cell>
          <cell r="G4502">
            <v>16.899999999999999</v>
          </cell>
        </row>
        <row r="4503">
          <cell r="C4503">
            <v>2.9888888888890799</v>
          </cell>
          <cell r="G4503">
            <v>16.899999999999999</v>
          </cell>
        </row>
        <row r="4504">
          <cell r="C4504">
            <v>2.9895833333335302</v>
          </cell>
          <cell r="G4504">
            <v>20.2</v>
          </cell>
        </row>
        <row r="4505">
          <cell r="C4505">
            <v>2.9902777777779699</v>
          </cell>
          <cell r="G4505">
            <v>20.2</v>
          </cell>
        </row>
        <row r="4506">
          <cell r="C4506">
            <v>2.99097222222241</v>
          </cell>
          <cell r="G4506">
            <v>25.9</v>
          </cell>
        </row>
        <row r="4507">
          <cell r="C4507">
            <v>2.9916666666668599</v>
          </cell>
          <cell r="G4507">
            <v>25.9</v>
          </cell>
        </row>
        <row r="4508">
          <cell r="C4508">
            <v>2.9923611111113</v>
          </cell>
          <cell r="G4508">
            <v>16.600000000000001</v>
          </cell>
        </row>
        <row r="4509">
          <cell r="C4509">
            <v>2.9930555555557499</v>
          </cell>
          <cell r="G4509">
            <v>16.600000000000001</v>
          </cell>
        </row>
        <row r="4510">
          <cell r="C4510">
            <v>2.99375000000019</v>
          </cell>
          <cell r="G4510">
            <v>16.600000000000001</v>
          </cell>
        </row>
        <row r="4511">
          <cell r="C4511">
            <v>2.9944444444446399</v>
          </cell>
          <cell r="G4511">
            <v>23.4</v>
          </cell>
        </row>
        <row r="4512">
          <cell r="C4512">
            <v>2.99513888888908</v>
          </cell>
          <cell r="G4512">
            <v>23.4</v>
          </cell>
        </row>
        <row r="4513">
          <cell r="C4513">
            <v>2.9958333333335299</v>
          </cell>
          <cell r="G4513">
            <v>31.7</v>
          </cell>
        </row>
        <row r="4514">
          <cell r="C4514">
            <v>2.99652777777797</v>
          </cell>
          <cell r="G4514">
            <v>31.7</v>
          </cell>
        </row>
        <row r="4515">
          <cell r="C4515">
            <v>2.9972222222224199</v>
          </cell>
          <cell r="G4515">
            <v>25.6</v>
          </cell>
        </row>
        <row r="4516">
          <cell r="C4516">
            <v>2.99791666666686</v>
          </cell>
          <cell r="G4516">
            <v>25.6</v>
          </cell>
        </row>
        <row r="4517">
          <cell r="C4517">
            <v>2.9986111111113001</v>
          </cell>
          <cell r="G4517">
            <v>25.9</v>
          </cell>
        </row>
        <row r="4518">
          <cell r="C4518">
            <v>2.99930555555575</v>
          </cell>
          <cell r="G4518">
            <v>25.9</v>
          </cell>
        </row>
        <row r="4519">
          <cell r="C4519">
            <v>3.0000000000001901</v>
          </cell>
          <cell r="G4519">
            <v>17.600000000000001</v>
          </cell>
        </row>
        <row r="4520">
          <cell r="C4520">
            <v>3.00069444444464</v>
          </cell>
          <cell r="G4520">
            <v>17.600000000000001</v>
          </cell>
        </row>
        <row r="4521">
          <cell r="C4521">
            <v>3.0013888888890801</v>
          </cell>
          <cell r="G4521">
            <v>20.9</v>
          </cell>
        </row>
        <row r="4522">
          <cell r="C4522">
            <v>3.0020833333335299</v>
          </cell>
          <cell r="G4522">
            <v>20.9</v>
          </cell>
        </row>
        <row r="4523">
          <cell r="C4523">
            <v>3.0027777777779701</v>
          </cell>
          <cell r="G4523">
            <v>31.3</v>
          </cell>
        </row>
        <row r="4524">
          <cell r="C4524">
            <v>3.0034722222224199</v>
          </cell>
          <cell r="G4524">
            <v>31.3</v>
          </cell>
        </row>
        <row r="4525">
          <cell r="C4525">
            <v>3.0041666666668601</v>
          </cell>
          <cell r="G4525">
            <v>26.3</v>
          </cell>
        </row>
        <row r="4526">
          <cell r="C4526">
            <v>3.0048611111113002</v>
          </cell>
          <cell r="G4526">
            <v>26.3</v>
          </cell>
        </row>
        <row r="4527">
          <cell r="C4527">
            <v>3.00555555555575</v>
          </cell>
          <cell r="G4527">
            <v>33.799999999999997</v>
          </cell>
        </row>
        <row r="4528">
          <cell r="C4528">
            <v>3.0062500000001902</v>
          </cell>
          <cell r="G4528">
            <v>33.799999999999997</v>
          </cell>
        </row>
        <row r="4529">
          <cell r="C4529">
            <v>3.00694444444464</v>
          </cell>
          <cell r="G4529">
            <v>33.799999999999997</v>
          </cell>
        </row>
        <row r="4530">
          <cell r="C4530">
            <v>3.0076388888890802</v>
          </cell>
          <cell r="G4530">
            <v>33.799999999999997</v>
          </cell>
        </row>
        <row r="4531">
          <cell r="C4531">
            <v>3.00833333333353</v>
          </cell>
          <cell r="G4531">
            <v>30.6</v>
          </cell>
        </row>
        <row r="4532">
          <cell r="C4532">
            <v>3.0090277777779701</v>
          </cell>
          <cell r="G4532">
            <v>30.6</v>
          </cell>
        </row>
        <row r="4533">
          <cell r="C4533">
            <v>3.00972222222242</v>
          </cell>
          <cell r="G4533">
            <v>24.5</v>
          </cell>
        </row>
        <row r="4534">
          <cell r="C4534">
            <v>3.0104166666668601</v>
          </cell>
          <cell r="G4534">
            <v>24.5</v>
          </cell>
        </row>
        <row r="4535">
          <cell r="C4535">
            <v>3.01111111111131</v>
          </cell>
          <cell r="G4535">
            <v>37.799999999999997</v>
          </cell>
        </row>
        <row r="4536">
          <cell r="C4536">
            <v>3.0118055555557501</v>
          </cell>
          <cell r="G4536">
            <v>37.799999999999997</v>
          </cell>
        </row>
        <row r="4537">
          <cell r="C4537">
            <v>3.0125000000001898</v>
          </cell>
          <cell r="G4537">
            <v>31</v>
          </cell>
        </row>
        <row r="4538">
          <cell r="C4538">
            <v>3.0131944444446401</v>
          </cell>
          <cell r="G4538">
            <v>31</v>
          </cell>
        </row>
        <row r="4539">
          <cell r="C4539">
            <v>3.0138888888890798</v>
          </cell>
          <cell r="G4539">
            <v>77.8</v>
          </cell>
        </row>
        <row r="4540">
          <cell r="C4540">
            <v>3.0145833333335301</v>
          </cell>
          <cell r="G4540">
            <v>77.8</v>
          </cell>
        </row>
        <row r="4541">
          <cell r="C4541">
            <v>3.0152777777779698</v>
          </cell>
          <cell r="G4541">
            <v>58</v>
          </cell>
        </row>
        <row r="4542">
          <cell r="C4542">
            <v>3.0159722222224201</v>
          </cell>
          <cell r="G4542">
            <v>52.9</v>
          </cell>
        </row>
        <row r="4543">
          <cell r="C4543">
            <v>3.0166666666668598</v>
          </cell>
          <cell r="G4543">
            <v>52.9</v>
          </cell>
        </row>
        <row r="4544">
          <cell r="C4544">
            <v>3.0173611111113101</v>
          </cell>
          <cell r="G4544">
            <v>33.1</v>
          </cell>
        </row>
        <row r="4545">
          <cell r="C4545">
            <v>3.0180555555557498</v>
          </cell>
          <cell r="G4545">
            <v>33.1</v>
          </cell>
        </row>
        <row r="4546">
          <cell r="C4546">
            <v>3.0187500000001899</v>
          </cell>
          <cell r="G4546">
            <v>50</v>
          </cell>
        </row>
        <row r="4547">
          <cell r="C4547">
            <v>3.0194444444446402</v>
          </cell>
          <cell r="G4547">
            <v>50</v>
          </cell>
        </row>
        <row r="4548">
          <cell r="C4548">
            <v>3.0201388888890799</v>
          </cell>
          <cell r="G4548">
            <v>31.7</v>
          </cell>
        </row>
        <row r="4549">
          <cell r="C4549">
            <v>3.0208333333335302</v>
          </cell>
          <cell r="G4549">
            <v>31.7</v>
          </cell>
        </row>
        <row r="4550">
          <cell r="C4550">
            <v>3.0215277777779699</v>
          </cell>
          <cell r="G4550">
            <v>33.1</v>
          </cell>
        </row>
        <row r="4551">
          <cell r="C4551">
            <v>3.0222222222224202</v>
          </cell>
          <cell r="G4551">
            <v>33.1</v>
          </cell>
        </row>
        <row r="4552">
          <cell r="C4552">
            <v>3.0229166666668599</v>
          </cell>
          <cell r="G4552">
            <v>39.6</v>
          </cell>
        </row>
        <row r="4553">
          <cell r="C4553">
            <v>3.0236111111113102</v>
          </cell>
          <cell r="G4553">
            <v>39.6</v>
          </cell>
        </row>
        <row r="4554">
          <cell r="C4554">
            <v>3.0243055555557499</v>
          </cell>
          <cell r="G4554">
            <v>29.9</v>
          </cell>
        </row>
        <row r="4555">
          <cell r="C4555">
            <v>3.0250000000002002</v>
          </cell>
          <cell r="G4555">
            <v>29.9</v>
          </cell>
        </row>
        <row r="4556">
          <cell r="C4556">
            <v>3.0256944444446399</v>
          </cell>
          <cell r="G4556">
            <v>26.3</v>
          </cell>
        </row>
        <row r="4557">
          <cell r="C4557">
            <v>3.02638888888908</v>
          </cell>
          <cell r="G4557">
            <v>26.3</v>
          </cell>
        </row>
        <row r="4558">
          <cell r="C4558">
            <v>3.0270833333335299</v>
          </cell>
          <cell r="G4558">
            <v>39.6</v>
          </cell>
        </row>
        <row r="4559">
          <cell r="C4559">
            <v>3.02777777777797</v>
          </cell>
          <cell r="G4559">
            <v>39.6</v>
          </cell>
        </row>
        <row r="4560">
          <cell r="C4560">
            <v>3.0284722222224199</v>
          </cell>
          <cell r="G4560">
            <v>38.200000000000003</v>
          </cell>
        </row>
        <row r="4561">
          <cell r="C4561">
            <v>3.02916666666686</v>
          </cell>
          <cell r="G4561">
            <v>38.200000000000003</v>
          </cell>
        </row>
        <row r="4562">
          <cell r="C4562">
            <v>3.0298611111113098</v>
          </cell>
          <cell r="G4562">
            <v>30.6</v>
          </cell>
        </row>
        <row r="4563">
          <cell r="C4563">
            <v>3.03055555555575</v>
          </cell>
          <cell r="G4563">
            <v>30.6</v>
          </cell>
        </row>
        <row r="4564">
          <cell r="C4564">
            <v>3.0312500000001998</v>
          </cell>
          <cell r="G4564">
            <v>37.1</v>
          </cell>
        </row>
        <row r="4565">
          <cell r="C4565">
            <v>3.03194444444464</v>
          </cell>
          <cell r="G4565">
            <v>37.1</v>
          </cell>
        </row>
        <row r="4566">
          <cell r="C4566">
            <v>3.0326388888890898</v>
          </cell>
          <cell r="G4566">
            <v>37.1</v>
          </cell>
        </row>
        <row r="4567">
          <cell r="C4567">
            <v>3.0333333333335299</v>
          </cell>
          <cell r="G4567">
            <v>29.2</v>
          </cell>
        </row>
        <row r="4568">
          <cell r="C4568">
            <v>3.0340277777779701</v>
          </cell>
          <cell r="G4568">
            <v>29.2</v>
          </cell>
        </row>
        <row r="4569">
          <cell r="C4569">
            <v>3.0347222222224199</v>
          </cell>
          <cell r="G4569">
            <v>25.2</v>
          </cell>
        </row>
        <row r="4570">
          <cell r="C4570">
            <v>3.0354166666668601</v>
          </cell>
          <cell r="G4570">
            <v>25.2</v>
          </cell>
        </row>
        <row r="4571">
          <cell r="C4571">
            <v>3.0361111111113099</v>
          </cell>
          <cell r="G4571">
            <v>21.2</v>
          </cell>
        </row>
        <row r="4572">
          <cell r="C4572">
            <v>3.03680555555575</v>
          </cell>
          <cell r="G4572">
            <v>21.2</v>
          </cell>
        </row>
        <row r="4573">
          <cell r="C4573">
            <v>3.0375000000001999</v>
          </cell>
          <cell r="G4573">
            <v>34.6</v>
          </cell>
        </row>
        <row r="4574">
          <cell r="C4574">
            <v>3.03819444444464</v>
          </cell>
          <cell r="G4574">
            <v>34.6</v>
          </cell>
        </row>
        <row r="4575">
          <cell r="C4575">
            <v>3.0388888888890899</v>
          </cell>
          <cell r="G4575">
            <v>35.299999999999997</v>
          </cell>
        </row>
        <row r="4576">
          <cell r="C4576">
            <v>3.03958333333353</v>
          </cell>
          <cell r="G4576">
            <v>35.299999999999997</v>
          </cell>
        </row>
        <row r="4577">
          <cell r="C4577">
            <v>3.0402777777779701</v>
          </cell>
          <cell r="G4577">
            <v>37.799999999999997</v>
          </cell>
        </row>
        <row r="4578">
          <cell r="C4578">
            <v>3.04097222222242</v>
          </cell>
          <cell r="G4578">
            <v>37.799999999999997</v>
          </cell>
        </row>
        <row r="4579">
          <cell r="C4579">
            <v>3.0416666666668601</v>
          </cell>
          <cell r="G4579">
            <v>28.1</v>
          </cell>
        </row>
        <row r="4580">
          <cell r="C4580">
            <v>3.04236111111131</v>
          </cell>
          <cell r="G4580">
            <v>28.1</v>
          </cell>
        </row>
        <row r="4581">
          <cell r="C4581">
            <v>3.0430555555557501</v>
          </cell>
          <cell r="G4581">
            <v>23</v>
          </cell>
        </row>
        <row r="4582">
          <cell r="C4582">
            <v>3.0437500000002</v>
          </cell>
          <cell r="G4582">
            <v>23</v>
          </cell>
        </row>
        <row r="4583">
          <cell r="C4583">
            <v>3.0444444444446401</v>
          </cell>
          <cell r="G4583">
            <v>34.6</v>
          </cell>
        </row>
        <row r="4584">
          <cell r="C4584">
            <v>3.04513888888909</v>
          </cell>
          <cell r="G4584">
            <v>34.6</v>
          </cell>
        </row>
        <row r="4585">
          <cell r="C4585">
            <v>3.0458333333335301</v>
          </cell>
          <cell r="G4585">
            <v>22.7</v>
          </cell>
        </row>
        <row r="4586">
          <cell r="C4586">
            <v>3.0465277777779698</v>
          </cell>
          <cell r="G4586">
            <v>22.7</v>
          </cell>
        </row>
        <row r="4587">
          <cell r="C4587">
            <v>3.0472222222224201</v>
          </cell>
          <cell r="G4587">
            <v>26.6</v>
          </cell>
        </row>
        <row r="4588">
          <cell r="C4588">
            <v>3.0479166666668598</v>
          </cell>
          <cell r="G4588">
            <v>26.6</v>
          </cell>
        </row>
        <row r="4589">
          <cell r="C4589">
            <v>3.0486111111113101</v>
          </cell>
          <cell r="G4589">
            <v>12.6</v>
          </cell>
        </row>
        <row r="4590">
          <cell r="C4590">
            <v>3.0493055555557498</v>
          </cell>
          <cell r="G4590">
            <v>12.6</v>
          </cell>
        </row>
        <row r="4591">
          <cell r="C4591">
            <v>3.0500000000002001</v>
          </cell>
          <cell r="G4591">
            <v>32</v>
          </cell>
        </row>
        <row r="4592">
          <cell r="C4592">
            <v>3.0506944444446402</v>
          </cell>
          <cell r="G4592">
            <v>32</v>
          </cell>
        </row>
        <row r="4593">
          <cell r="C4593">
            <v>3.0513888888890901</v>
          </cell>
          <cell r="G4593">
            <v>28.8</v>
          </cell>
        </row>
        <row r="4594">
          <cell r="C4594">
            <v>3.0520833333335302</v>
          </cell>
          <cell r="G4594">
            <v>28.8</v>
          </cell>
        </row>
        <row r="4595">
          <cell r="C4595">
            <v>3.0527777777779801</v>
          </cell>
          <cell r="G4595">
            <v>22</v>
          </cell>
        </row>
        <row r="4596">
          <cell r="C4596">
            <v>3.0534722222224202</v>
          </cell>
          <cell r="G4596">
            <v>22</v>
          </cell>
        </row>
        <row r="4597">
          <cell r="C4597">
            <v>3.0541666666668599</v>
          </cell>
          <cell r="G4597">
            <v>21.2</v>
          </cell>
        </row>
        <row r="4598">
          <cell r="C4598">
            <v>3.0548611111113102</v>
          </cell>
          <cell r="G4598">
            <v>33.799999999999997</v>
          </cell>
        </row>
        <row r="4599">
          <cell r="C4599">
            <v>3.0555555555557499</v>
          </cell>
          <cell r="G4599">
            <v>33.799999999999997</v>
          </cell>
        </row>
        <row r="4600">
          <cell r="C4600">
            <v>3.0562500000002002</v>
          </cell>
          <cell r="G4600">
            <v>19.100000000000001</v>
          </cell>
        </row>
        <row r="4601">
          <cell r="C4601">
            <v>3.0569444444446399</v>
          </cell>
          <cell r="G4601">
            <v>19.100000000000001</v>
          </cell>
        </row>
        <row r="4602">
          <cell r="C4602">
            <v>3.0576388888890902</v>
          </cell>
          <cell r="G4602">
            <v>23.8</v>
          </cell>
        </row>
        <row r="4603">
          <cell r="C4603">
            <v>3.0583333333335299</v>
          </cell>
          <cell r="G4603">
            <v>23.8</v>
          </cell>
        </row>
        <row r="4604">
          <cell r="C4604">
            <v>3.0590277777779802</v>
          </cell>
          <cell r="G4604">
            <v>25.6</v>
          </cell>
        </row>
        <row r="4605">
          <cell r="C4605">
            <v>3.0597222222224199</v>
          </cell>
          <cell r="G4605">
            <v>25.6</v>
          </cell>
        </row>
        <row r="4606">
          <cell r="C4606">
            <v>3.06041666666686</v>
          </cell>
          <cell r="G4606">
            <v>19.399999999999999</v>
          </cell>
        </row>
        <row r="4607">
          <cell r="C4607">
            <v>3.0611111111113098</v>
          </cell>
          <cell r="G4607">
            <v>19.399999999999999</v>
          </cell>
        </row>
        <row r="4608">
          <cell r="C4608">
            <v>3.06180555555575</v>
          </cell>
          <cell r="G4608">
            <v>32</v>
          </cell>
        </row>
        <row r="4609">
          <cell r="C4609">
            <v>3.0625000000001998</v>
          </cell>
          <cell r="G4609">
            <v>32</v>
          </cell>
        </row>
        <row r="4610">
          <cell r="C4610">
            <v>3.06319444444464</v>
          </cell>
          <cell r="G4610">
            <v>32.4</v>
          </cell>
        </row>
        <row r="4611">
          <cell r="C4611">
            <v>3.0638888888890898</v>
          </cell>
          <cell r="G4611">
            <v>32.4</v>
          </cell>
        </row>
        <row r="4612">
          <cell r="C4612">
            <v>3.0645833333335299</v>
          </cell>
          <cell r="G4612">
            <v>29.9</v>
          </cell>
        </row>
        <row r="4613">
          <cell r="C4613">
            <v>3.0652777777779798</v>
          </cell>
          <cell r="G4613">
            <v>29.9</v>
          </cell>
        </row>
        <row r="4614">
          <cell r="C4614">
            <v>3.0659722222224199</v>
          </cell>
          <cell r="G4614">
            <v>23</v>
          </cell>
        </row>
        <row r="4615">
          <cell r="C4615">
            <v>3.0666666666668698</v>
          </cell>
          <cell r="G4615">
            <v>23</v>
          </cell>
        </row>
        <row r="4616">
          <cell r="C4616">
            <v>3.0673611111113099</v>
          </cell>
          <cell r="G4616">
            <v>23.4</v>
          </cell>
        </row>
        <row r="4617">
          <cell r="C4617">
            <v>3.06805555555575</v>
          </cell>
          <cell r="G4617">
            <v>23.4</v>
          </cell>
        </row>
        <row r="4618">
          <cell r="C4618">
            <v>3.0687500000001999</v>
          </cell>
          <cell r="G4618">
            <v>25.2</v>
          </cell>
        </row>
        <row r="4619">
          <cell r="C4619">
            <v>3.06944444444464</v>
          </cell>
          <cell r="G4619">
            <v>25.2</v>
          </cell>
        </row>
        <row r="4620">
          <cell r="C4620">
            <v>3.0701388888890899</v>
          </cell>
          <cell r="G4620">
            <v>23.4</v>
          </cell>
        </row>
        <row r="4621">
          <cell r="C4621">
            <v>3.07083333333353</v>
          </cell>
          <cell r="G4621">
            <v>23.4</v>
          </cell>
        </row>
        <row r="4622">
          <cell r="C4622">
            <v>3.0715277777779799</v>
          </cell>
          <cell r="G4622">
            <v>23.4</v>
          </cell>
        </row>
        <row r="4623">
          <cell r="C4623">
            <v>3.07222222222242</v>
          </cell>
          <cell r="G4623">
            <v>25.6</v>
          </cell>
        </row>
        <row r="4624">
          <cell r="C4624">
            <v>3.0729166666668699</v>
          </cell>
          <cell r="G4624">
            <v>25.6</v>
          </cell>
        </row>
        <row r="4625">
          <cell r="C4625">
            <v>3.07361111111131</v>
          </cell>
          <cell r="G4625">
            <v>22.3</v>
          </cell>
        </row>
        <row r="4626">
          <cell r="C4626">
            <v>3.0743055555557501</v>
          </cell>
          <cell r="G4626">
            <v>22.3</v>
          </cell>
        </row>
        <row r="4627">
          <cell r="C4627">
            <v>3.0750000000002</v>
          </cell>
          <cell r="G4627">
            <v>23.4</v>
          </cell>
        </row>
        <row r="4628">
          <cell r="C4628">
            <v>3.0756944444446401</v>
          </cell>
          <cell r="G4628">
            <v>23.4</v>
          </cell>
        </row>
        <row r="4629">
          <cell r="C4629">
            <v>3.07638888888909</v>
          </cell>
          <cell r="G4629">
            <v>14.8</v>
          </cell>
        </row>
        <row r="4630">
          <cell r="C4630">
            <v>3.0770833333335301</v>
          </cell>
          <cell r="G4630">
            <v>14.8</v>
          </cell>
        </row>
        <row r="4631">
          <cell r="C4631">
            <v>3.07777777777798</v>
          </cell>
          <cell r="G4631">
            <v>33.5</v>
          </cell>
        </row>
        <row r="4632">
          <cell r="C4632">
            <v>3.0784722222224201</v>
          </cell>
          <cell r="G4632">
            <v>33.5</v>
          </cell>
        </row>
        <row r="4633">
          <cell r="C4633">
            <v>3.07916666666687</v>
          </cell>
          <cell r="G4633">
            <v>21.6</v>
          </cell>
        </row>
        <row r="4634">
          <cell r="C4634">
            <v>3.0798611111113101</v>
          </cell>
          <cell r="G4634">
            <v>21.6</v>
          </cell>
        </row>
        <row r="4635">
          <cell r="C4635">
            <v>3.08055555555576</v>
          </cell>
          <cell r="G4635">
            <v>19.8</v>
          </cell>
        </row>
        <row r="4636">
          <cell r="C4636">
            <v>3.0812500000002001</v>
          </cell>
          <cell r="G4636">
            <v>19.8</v>
          </cell>
        </row>
        <row r="4637">
          <cell r="C4637">
            <v>3.0819444444446402</v>
          </cell>
          <cell r="G4637">
            <v>37.799999999999997</v>
          </cell>
        </row>
        <row r="4638">
          <cell r="C4638">
            <v>3.0826388888890901</v>
          </cell>
          <cell r="G4638">
            <v>37.799999999999997</v>
          </cell>
        </row>
        <row r="4639">
          <cell r="C4639">
            <v>3.0833333333335302</v>
          </cell>
          <cell r="G4639">
            <v>33.1</v>
          </cell>
        </row>
        <row r="4640">
          <cell r="C4640">
            <v>3.0840277777779801</v>
          </cell>
          <cell r="G4640">
            <v>33.1</v>
          </cell>
        </row>
        <row r="4641">
          <cell r="C4641">
            <v>3.0847222222224202</v>
          </cell>
          <cell r="G4641">
            <v>27.4</v>
          </cell>
        </row>
        <row r="4642">
          <cell r="C4642">
            <v>3.0854166666668701</v>
          </cell>
          <cell r="G4642">
            <v>27.4</v>
          </cell>
        </row>
        <row r="4643">
          <cell r="C4643">
            <v>3.0861111111113102</v>
          </cell>
          <cell r="G4643">
            <v>15.5</v>
          </cell>
        </row>
        <row r="4644">
          <cell r="C4644">
            <v>3.0868055555557601</v>
          </cell>
          <cell r="G4644">
            <v>15.5</v>
          </cell>
        </row>
        <row r="4645">
          <cell r="C4645">
            <v>3.0875000000002002</v>
          </cell>
          <cell r="G4645">
            <v>25.6</v>
          </cell>
        </row>
        <row r="4646">
          <cell r="C4646">
            <v>3.0881944444446399</v>
          </cell>
          <cell r="G4646">
            <v>25.6</v>
          </cell>
        </row>
        <row r="4647">
          <cell r="C4647">
            <v>3.0888888888890902</v>
          </cell>
          <cell r="G4647">
            <v>18.7</v>
          </cell>
        </row>
        <row r="4648">
          <cell r="C4648">
            <v>3.0895833333335299</v>
          </cell>
          <cell r="G4648">
            <v>18.7</v>
          </cell>
        </row>
        <row r="4649">
          <cell r="C4649">
            <v>3.0902777777779802</v>
          </cell>
          <cell r="G4649">
            <v>26.3</v>
          </cell>
        </row>
        <row r="4650">
          <cell r="C4650">
            <v>3.0909722222224199</v>
          </cell>
          <cell r="G4650">
            <v>26.3</v>
          </cell>
        </row>
        <row r="4651">
          <cell r="C4651">
            <v>3.0916666666668702</v>
          </cell>
          <cell r="G4651">
            <v>25.9</v>
          </cell>
        </row>
        <row r="4652">
          <cell r="C4652">
            <v>3.0923611111113098</v>
          </cell>
          <cell r="G4652">
            <v>16.2</v>
          </cell>
        </row>
        <row r="4653">
          <cell r="C4653">
            <v>3.0930555555557602</v>
          </cell>
          <cell r="G4653">
            <v>16.2</v>
          </cell>
        </row>
        <row r="4654">
          <cell r="C4654">
            <v>3.0937500000001998</v>
          </cell>
          <cell r="G4654">
            <v>13.7</v>
          </cell>
        </row>
        <row r="4655">
          <cell r="C4655">
            <v>3.09444444444464</v>
          </cell>
          <cell r="G4655">
            <v>13.7</v>
          </cell>
        </row>
        <row r="4656">
          <cell r="C4656">
            <v>3.0951388888890898</v>
          </cell>
          <cell r="G4656">
            <v>18.7</v>
          </cell>
        </row>
        <row r="4657">
          <cell r="C4657">
            <v>3.0958333333335299</v>
          </cell>
          <cell r="G4657">
            <v>18.7</v>
          </cell>
        </row>
        <row r="4658">
          <cell r="C4658">
            <v>3.0965277777779798</v>
          </cell>
          <cell r="G4658">
            <v>23</v>
          </cell>
        </row>
        <row r="4659">
          <cell r="C4659">
            <v>3.0972222222224199</v>
          </cell>
          <cell r="G4659">
            <v>23</v>
          </cell>
        </row>
        <row r="4660">
          <cell r="C4660">
            <v>3.0979166666668698</v>
          </cell>
          <cell r="G4660">
            <v>19.100000000000001</v>
          </cell>
        </row>
        <row r="4661">
          <cell r="C4661">
            <v>3.0986111111113099</v>
          </cell>
          <cell r="G4661">
            <v>19.100000000000001</v>
          </cell>
        </row>
        <row r="4662">
          <cell r="C4662">
            <v>3.0993055555557598</v>
          </cell>
          <cell r="G4662">
            <v>19.399999999999999</v>
          </cell>
        </row>
        <row r="4663">
          <cell r="C4663">
            <v>3.1000000000001999</v>
          </cell>
          <cell r="G4663">
            <v>19.399999999999999</v>
          </cell>
        </row>
        <row r="4664">
          <cell r="C4664">
            <v>3.1006944444446498</v>
          </cell>
          <cell r="G4664">
            <v>19.100000000000001</v>
          </cell>
        </row>
        <row r="4665">
          <cell r="C4665">
            <v>3.1013888888890899</v>
          </cell>
          <cell r="G4665">
            <v>19.100000000000001</v>
          </cell>
        </row>
        <row r="4666">
          <cell r="C4666">
            <v>3.10208333333353</v>
          </cell>
          <cell r="G4666">
            <v>22</v>
          </cell>
        </row>
        <row r="4667">
          <cell r="C4667">
            <v>3.1027777777779799</v>
          </cell>
          <cell r="G4667">
            <v>22</v>
          </cell>
        </row>
        <row r="4668">
          <cell r="C4668">
            <v>3.10347222222242</v>
          </cell>
          <cell r="G4668">
            <v>20.9</v>
          </cell>
        </row>
        <row r="4669">
          <cell r="C4669">
            <v>3.1041666666668699</v>
          </cell>
          <cell r="G4669">
            <v>20.9</v>
          </cell>
        </row>
        <row r="4670">
          <cell r="C4670">
            <v>3.10486111111131</v>
          </cell>
          <cell r="G4670">
            <v>20.5</v>
          </cell>
        </row>
        <row r="4671">
          <cell r="C4671">
            <v>3.1055555555557599</v>
          </cell>
          <cell r="G4671">
            <v>20.5</v>
          </cell>
        </row>
        <row r="4672">
          <cell r="C4672">
            <v>3.1062500000002</v>
          </cell>
          <cell r="G4672">
            <v>24.5</v>
          </cell>
        </row>
        <row r="4673">
          <cell r="C4673">
            <v>3.1069444444446499</v>
          </cell>
          <cell r="G4673">
            <v>24.5</v>
          </cell>
        </row>
        <row r="4674">
          <cell r="C4674">
            <v>3.10763888888909</v>
          </cell>
          <cell r="G4674">
            <v>16.2</v>
          </cell>
        </row>
        <row r="4675">
          <cell r="C4675">
            <v>3.1083333333335399</v>
          </cell>
          <cell r="G4675">
            <v>16.2</v>
          </cell>
        </row>
        <row r="4676">
          <cell r="C4676">
            <v>3.10902777777798</v>
          </cell>
          <cell r="G4676">
            <v>16.2</v>
          </cell>
        </row>
        <row r="4677">
          <cell r="C4677">
            <v>3.1097222222224201</v>
          </cell>
          <cell r="G4677">
            <v>24.5</v>
          </cell>
        </row>
        <row r="4678">
          <cell r="C4678">
            <v>3.11041666666687</v>
          </cell>
          <cell r="G4678">
            <v>24.5</v>
          </cell>
        </row>
        <row r="4679">
          <cell r="C4679">
            <v>3.1111111111113101</v>
          </cell>
          <cell r="G4679">
            <v>20.5</v>
          </cell>
        </row>
        <row r="4680">
          <cell r="C4680">
            <v>3.11180555555576</v>
          </cell>
          <cell r="G4680">
            <v>20.5</v>
          </cell>
        </row>
        <row r="4681">
          <cell r="C4681">
            <v>3.1125000000002001</v>
          </cell>
          <cell r="G4681">
            <v>13.7</v>
          </cell>
        </row>
        <row r="4682">
          <cell r="C4682">
            <v>3.11319444444465</v>
          </cell>
          <cell r="G4682">
            <v>13.7</v>
          </cell>
        </row>
        <row r="4683">
          <cell r="C4683">
            <v>3.1138888888890901</v>
          </cell>
          <cell r="G4683">
            <v>24.5</v>
          </cell>
        </row>
        <row r="4684">
          <cell r="C4684">
            <v>3.11458333333354</v>
          </cell>
          <cell r="G4684">
            <v>24.5</v>
          </cell>
        </row>
        <row r="4685">
          <cell r="C4685">
            <v>3.1152777777779801</v>
          </cell>
          <cell r="G4685">
            <v>20.9</v>
          </cell>
        </row>
        <row r="4686">
          <cell r="C4686">
            <v>3.1159722222224202</v>
          </cell>
          <cell r="G4686">
            <v>20.9</v>
          </cell>
        </row>
        <row r="4687">
          <cell r="C4687">
            <v>3.1166666666668701</v>
          </cell>
          <cell r="G4687">
            <v>20.9</v>
          </cell>
        </row>
        <row r="4688">
          <cell r="C4688">
            <v>3.1173611111113102</v>
          </cell>
          <cell r="G4688">
            <v>20.9</v>
          </cell>
        </row>
        <row r="4689">
          <cell r="C4689">
            <v>3.1180555555557601</v>
          </cell>
          <cell r="G4689">
            <v>29.2</v>
          </cell>
        </row>
        <row r="4690">
          <cell r="C4690">
            <v>3.1187500000002002</v>
          </cell>
          <cell r="G4690">
            <v>29.2</v>
          </cell>
        </row>
        <row r="4691">
          <cell r="C4691">
            <v>3.1194444444446501</v>
          </cell>
          <cell r="G4691">
            <v>19.399999999999999</v>
          </cell>
        </row>
        <row r="4692">
          <cell r="C4692">
            <v>3.1201388888890902</v>
          </cell>
          <cell r="G4692">
            <v>19.399999999999999</v>
          </cell>
        </row>
        <row r="4693">
          <cell r="C4693">
            <v>3.1208333333335401</v>
          </cell>
          <cell r="G4693">
            <v>20.5</v>
          </cell>
        </row>
        <row r="4694">
          <cell r="C4694">
            <v>3.1215277777779802</v>
          </cell>
          <cell r="G4694">
            <v>20.5</v>
          </cell>
        </row>
        <row r="4695">
          <cell r="C4695">
            <v>3.1222222222224199</v>
          </cell>
          <cell r="G4695">
            <v>19.399999999999999</v>
          </cell>
        </row>
        <row r="4696">
          <cell r="C4696">
            <v>3.1229166666668702</v>
          </cell>
          <cell r="G4696">
            <v>19.399999999999999</v>
          </cell>
        </row>
        <row r="4697">
          <cell r="C4697">
            <v>3.1236111111113098</v>
          </cell>
          <cell r="G4697">
            <v>28.4</v>
          </cell>
        </row>
        <row r="4698">
          <cell r="C4698">
            <v>3.1243055555557602</v>
          </cell>
          <cell r="G4698">
            <v>28.4</v>
          </cell>
        </row>
        <row r="4699">
          <cell r="C4699">
            <v>3.1250000000001998</v>
          </cell>
          <cell r="G4699">
            <v>14.4</v>
          </cell>
        </row>
        <row r="4700">
          <cell r="C4700">
            <v>3.1256944444446502</v>
          </cell>
          <cell r="G4700">
            <v>14.4</v>
          </cell>
        </row>
        <row r="4701">
          <cell r="C4701">
            <v>3.1263888888890898</v>
          </cell>
          <cell r="G4701">
            <v>24.5</v>
          </cell>
        </row>
        <row r="4702">
          <cell r="C4702">
            <v>3.1270833333335402</v>
          </cell>
          <cell r="G4702">
            <v>24.5</v>
          </cell>
        </row>
        <row r="4703">
          <cell r="C4703">
            <v>3.1277777777779798</v>
          </cell>
          <cell r="G4703">
            <v>15.5</v>
          </cell>
        </row>
        <row r="4704">
          <cell r="C4704">
            <v>3.1284722222224302</v>
          </cell>
          <cell r="G4704">
            <v>15.5</v>
          </cell>
        </row>
        <row r="4705">
          <cell r="C4705">
            <v>3.1291666666668698</v>
          </cell>
          <cell r="G4705">
            <v>16.600000000000001</v>
          </cell>
        </row>
        <row r="4706">
          <cell r="C4706">
            <v>3.1298611111113099</v>
          </cell>
          <cell r="G4706">
            <v>24.5</v>
          </cell>
        </row>
        <row r="4707">
          <cell r="C4707">
            <v>3.1305555555557598</v>
          </cell>
          <cell r="G4707">
            <v>24.5</v>
          </cell>
        </row>
        <row r="4708">
          <cell r="C4708">
            <v>3.1312500000001999</v>
          </cell>
          <cell r="G4708">
            <v>25.6</v>
          </cell>
        </row>
        <row r="4709">
          <cell r="C4709">
            <v>3.1319444444446498</v>
          </cell>
          <cell r="G4709">
            <v>25.6</v>
          </cell>
        </row>
        <row r="4710">
          <cell r="C4710">
            <v>3.1326388888890899</v>
          </cell>
          <cell r="G4710">
            <v>12.6</v>
          </cell>
        </row>
        <row r="4711">
          <cell r="C4711">
            <v>3.1333333333335398</v>
          </cell>
          <cell r="G4711">
            <v>12.6</v>
          </cell>
        </row>
        <row r="4712">
          <cell r="C4712">
            <v>3.1340277777779799</v>
          </cell>
          <cell r="G4712">
            <v>18.7</v>
          </cell>
        </row>
        <row r="4713">
          <cell r="C4713">
            <v>3.1347222222224298</v>
          </cell>
          <cell r="G4713">
            <v>18.7</v>
          </cell>
        </row>
        <row r="4714">
          <cell r="C4714">
            <v>3.1354166666668699</v>
          </cell>
          <cell r="G4714">
            <v>18.399999999999999</v>
          </cell>
        </row>
        <row r="4715">
          <cell r="C4715">
            <v>3.1361111111113198</v>
          </cell>
          <cell r="G4715">
            <v>18.399999999999999</v>
          </cell>
        </row>
        <row r="4716">
          <cell r="C4716">
            <v>3.1368055555557599</v>
          </cell>
          <cell r="G4716">
            <v>21.2</v>
          </cell>
        </row>
        <row r="4717">
          <cell r="C4717">
            <v>3.1375000000002</v>
          </cell>
          <cell r="G4717">
            <v>21.2</v>
          </cell>
        </row>
        <row r="4718">
          <cell r="C4718">
            <v>3.1381944444446499</v>
          </cell>
          <cell r="G4718">
            <v>21.6</v>
          </cell>
        </row>
        <row r="4719">
          <cell r="C4719">
            <v>3.13888888888909</v>
          </cell>
          <cell r="G4719">
            <v>21.6</v>
          </cell>
        </row>
        <row r="4720">
          <cell r="C4720">
            <v>3.1395833333335399</v>
          </cell>
          <cell r="G4720">
            <v>33.799999999999997</v>
          </cell>
        </row>
        <row r="4721">
          <cell r="C4721">
            <v>3.14027777777798</v>
          </cell>
          <cell r="G4721">
            <v>33.799999999999997</v>
          </cell>
        </row>
        <row r="4722">
          <cell r="C4722">
            <v>3.1409722222224299</v>
          </cell>
          <cell r="G4722">
            <v>13</v>
          </cell>
        </row>
        <row r="4723">
          <cell r="C4723">
            <v>3.14166666666687</v>
          </cell>
          <cell r="G4723">
            <v>13</v>
          </cell>
        </row>
        <row r="4724">
          <cell r="C4724">
            <v>3.1423611111113199</v>
          </cell>
          <cell r="G4724">
            <v>30.2</v>
          </cell>
        </row>
        <row r="4725">
          <cell r="C4725">
            <v>3.14305555555576</v>
          </cell>
          <cell r="G4725">
            <v>30.2</v>
          </cell>
        </row>
        <row r="4726">
          <cell r="C4726">
            <v>3.1437500000002001</v>
          </cell>
          <cell r="G4726">
            <v>18</v>
          </cell>
        </row>
        <row r="4727">
          <cell r="C4727">
            <v>3.14444444444465</v>
          </cell>
          <cell r="G4727">
            <v>18</v>
          </cell>
        </row>
        <row r="4728">
          <cell r="C4728">
            <v>3.1451388888890901</v>
          </cell>
          <cell r="G4728">
            <v>19.100000000000001</v>
          </cell>
        </row>
        <row r="4729">
          <cell r="C4729">
            <v>3.14583333333354</v>
          </cell>
          <cell r="G4729">
            <v>19.100000000000001</v>
          </cell>
        </row>
        <row r="4730">
          <cell r="C4730">
            <v>3.1465277777779801</v>
          </cell>
          <cell r="G4730">
            <v>13.3</v>
          </cell>
        </row>
        <row r="4731">
          <cell r="C4731">
            <v>3.14722222222243</v>
          </cell>
          <cell r="G4731">
            <v>13.3</v>
          </cell>
        </row>
        <row r="4732">
          <cell r="C4732">
            <v>3.1479166666668701</v>
          </cell>
          <cell r="G4732">
            <v>13.3</v>
          </cell>
        </row>
        <row r="4733">
          <cell r="C4733">
            <v>3.14861111111132</v>
          </cell>
          <cell r="G4733">
            <v>19.399999999999999</v>
          </cell>
        </row>
        <row r="4734">
          <cell r="C4734">
            <v>3.1493055555557601</v>
          </cell>
          <cell r="G4734">
            <v>19.399999999999999</v>
          </cell>
        </row>
        <row r="4735">
          <cell r="C4735">
            <v>3.1500000000002002</v>
          </cell>
          <cell r="G4735">
            <v>21.2</v>
          </cell>
        </row>
        <row r="4736">
          <cell r="C4736">
            <v>3.1506944444446501</v>
          </cell>
          <cell r="G4736">
            <v>21.2</v>
          </cell>
        </row>
        <row r="4737">
          <cell r="C4737">
            <v>3.1513888888890902</v>
          </cell>
          <cell r="G4737">
            <v>22.7</v>
          </cell>
        </row>
        <row r="4738">
          <cell r="C4738">
            <v>3.1520833333335401</v>
          </cell>
          <cell r="G4738">
            <v>22.7</v>
          </cell>
        </row>
        <row r="4739">
          <cell r="C4739">
            <v>3.1527777777779802</v>
          </cell>
          <cell r="G4739">
            <v>13.7</v>
          </cell>
        </row>
        <row r="4740">
          <cell r="C4740">
            <v>3.1534722222224301</v>
          </cell>
          <cell r="G4740">
            <v>13.7</v>
          </cell>
        </row>
        <row r="4741">
          <cell r="C4741">
            <v>3.1541666666668702</v>
          </cell>
          <cell r="G4741">
            <v>12.6</v>
          </cell>
        </row>
        <row r="4742">
          <cell r="C4742">
            <v>3.1548611111113201</v>
          </cell>
          <cell r="G4742">
            <v>12.6</v>
          </cell>
        </row>
        <row r="4743">
          <cell r="C4743">
            <v>3.1555555555557602</v>
          </cell>
          <cell r="G4743">
            <v>21.2</v>
          </cell>
        </row>
        <row r="4744">
          <cell r="C4744">
            <v>3.1562500000002101</v>
          </cell>
          <cell r="G4744">
            <v>21.2</v>
          </cell>
        </row>
        <row r="4745">
          <cell r="C4745">
            <v>3.1569444444446502</v>
          </cell>
          <cell r="G4745">
            <v>11.9</v>
          </cell>
        </row>
        <row r="4746">
          <cell r="C4746">
            <v>3.1576388888890898</v>
          </cell>
          <cell r="G4746">
            <v>11.9</v>
          </cell>
        </row>
        <row r="4747">
          <cell r="C4747">
            <v>3.1583333333335402</v>
          </cell>
          <cell r="G4747">
            <v>12.2</v>
          </cell>
        </row>
        <row r="4748">
          <cell r="C4748">
            <v>3.1590277777779798</v>
          </cell>
          <cell r="G4748">
            <v>12.2</v>
          </cell>
        </row>
        <row r="4749">
          <cell r="C4749">
            <v>3.1597222222224302</v>
          </cell>
          <cell r="G4749">
            <v>11.2</v>
          </cell>
        </row>
        <row r="4750">
          <cell r="C4750">
            <v>3.1604166666668698</v>
          </cell>
          <cell r="G4750">
            <v>11.2</v>
          </cell>
        </row>
        <row r="4751">
          <cell r="C4751">
            <v>3.1611111111113201</v>
          </cell>
          <cell r="G4751">
            <v>23.4</v>
          </cell>
        </row>
        <row r="4752">
          <cell r="C4752">
            <v>3.1618055555557598</v>
          </cell>
          <cell r="G4752">
            <v>23.4</v>
          </cell>
        </row>
        <row r="4753">
          <cell r="C4753">
            <v>3.1625000000002101</v>
          </cell>
          <cell r="G4753">
            <v>32</v>
          </cell>
        </row>
        <row r="4754">
          <cell r="C4754">
            <v>3.1631944444446498</v>
          </cell>
          <cell r="G4754">
            <v>32</v>
          </cell>
        </row>
        <row r="4755">
          <cell r="C4755">
            <v>3.1638888888890899</v>
          </cell>
          <cell r="G4755">
            <v>20.5</v>
          </cell>
        </row>
        <row r="4756">
          <cell r="C4756">
            <v>3.1645833333335398</v>
          </cell>
          <cell r="G4756">
            <v>20.5</v>
          </cell>
        </row>
        <row r="4757">
          <cell r="C4757">
            <v>3.1652777777779799</v>
          </cell>
          <cell r="G4757">
            <v>20.2</v>
          </cell>
        </row>
        <row r="4758">
          <cell r="C4758">
            <v>3.1659722222224298</v>
          </cell>
          <cell r="G4758">
            <v>20.2</v>
          </cell>
        </row>
        <row r="4759">
          <cell r="C4759">
            <v>3.1666666666668699</v>
          </cell>
          <cell r="G4759">
            <v>26.6</v>
          </cell>
        </row>
        <row r="4760">
          <cell r="C4760">
            <v>3.1673611111113198</v>
          </cell>
          <cell r="G4760">
            <v>25.9</v>
          </cell>
        </row>
        <row r="4761">
          <cell r="C4761">
            <v>3.1680555555557599</v>
          </cell>
          <cell r="G4761">
            <v>35.6</v>
          </cell>
        </row>
        <row r="4762">
          <cell r="C4762">
            <v>3.1687500000002098</v>
          </cell>
          <cell r="G4762">
            <v>35.6</v>
          </cell>
        </row>
        <row r="4763">
          <cell r="C4763">
            <v>3.1694444444446499</v>
          </cell>
          <cell r="G4763">
            <v>43.6</v>
          </cell>
        </row>
        <row r="4764">
          <cell r="C4764">
            <v>3.1701388888890998</v>
          </cell>
          <cell r="G4764">
            <v>43.6</v>
          </cell>
        </row>
        <row r="4765">
          <cell r="C4765">
            <v>3.1708333333335399</v>
          </cell>
          <cell r="G4765">
            <v>49.3</v>
          </cell>
        </row>
        <row r="4766">
          <cell r="C4766">
            <v>3.17152777777798</v>
          </cell>
          <cell r="G4766">
            <v>49.3</v>
          </cell>
        </row>
        <row r="4767">
          <cell r="C4767">
            <v>3.1722222222224299</v>
          </cell>
          <cell r="G4767">
            <v>33.5</v>
          </cell>
        </row>
        <row r="4768">
          <cell r="C4768">
            <v>3.17291666666687</v>
          </cell>
          <cell r="G4768">
            <v>33.5</v>
          </cell>
        </row>
        <row r="4769">
          <cell r="C4769">
            <v>3.1736111111113199</v>
          </cell>
          <cell r="G4769">
            <v>50.4</v>
          </cell>
        </row>
        <row r="4770">
          <cell r="C4770">
            <v>3.17430555555576</v>
          </cell>
          <cell r="G4770">
            <v>50.4</v>
          </cell>
        </row>
        <row r="4771">
          <cell r="C4771">
            <v>3.1750000000002099</v>
          </cell>
          <cell r="G4771">
            <v>33.5</v>
          </cell>
        </row>
        <row r="4772">
          <cell r="C4772">
            <v>3.17569444444465</v>
          </cell>
          <cell r="G4772">
            <v>33.5</v>
          </cell>
        </row>
        <row r="4773">
          <cell r="C4773">
            <v>3.1763888888890999</v>
          </cell>
          <cell r="G4773">
            <v>29.9</v>
          </cell>
        </row>
        <row r="4774">
          <cell r="C4774">
            <v>3.17708333333354</v>
          </cell>
          <cell r="G4774">
            <v>29.9</v>
          </cell>
        </row>
        <row r="4775">
          <cell r="C4775">
            <v>3.1777777777779801</v>
          </cell>
          <cell r="G4775">
            <v>42.8</v>
          </cell>
        </row>
        <row r="4776">
          <cell r="C4776">
            <v>3.17847222222243</v>
          </cell>
          <cell r="G4776">
            <v>42.8</v>
          </cell>
        </row>
        <row r="4777">
          <cell r="C4777">
            <v>3.1791666666668701</v>
          </cell>
          <cell r="G4777">
            <v>35.6</v>
          </cell>
        </row>
        <row r="4778">
          <cell r="C4778">
            <v>3.17986111111132</v>
          </cell>
          <cell r="G4778">
            <v>35.6</v>
          </cell>
        </row>
        <row r="4779">
          <cell r="C4779">
            <v>3.1805555555557601</v>
          </cell>
          <cell r="G4779">
            <v>32</v>
          </cell>
        </row>
        <row r="4780">
          <cell r="C4780">
            <v>3.18125000000021</v>
          </cell>
          <cell r="G4780">
            <v>32</v>
          </cell>
        </row>
        <row r="4781">
          <cell r="C4781">
            <v>3.1819444444446501</v>
          </cell>
          <cell r="G4781">
            <v>54.7</v>
          </cell>
        </row>
        <row r="4782">
          <cell r="C4782">
            <v>3.1826388888891</v>
          </cell>
          <cell r="G4782">
            <v>54.7</v>
          </cell>
        </row>
        <row r="4783">
          <cell r="C4783">
            <v>3.1833333333335401</v>
          </cell>
          <cell r="G4783">
            <v>33.799999999999997</v>
          </cell>
        </row>
        <row r="4784">
          <cell r="C4784">
            <v>3.18402777777799</v>
          </cell>
          <cell r="G4784">
            <v>33.799999999999997</v>
          </cell>
        </row>
        <row r="4785">
          <cell r="C4785">
            <v>3.1847222222224301</v>
          </cell>
          <cell r="G4785">
            <v>33.799999999999997</v>
          </cell>
        </row>
        <row r="4786">
          <cell r="C4786">
            <v>3.1854166666668702</v>
          </cell>
          <cell r="G4786">
            <v>37.799999999999997</v>
          </cell>
        </row>
        <row r="4787">
          <cell r="C4787">
            <v>3.1861111111113201</v>
          </cell>
          <cell r="G4787">
            <v>37.799999999999997</v>
          </cell>
        </row>
        <row r="4788">
          <cell r="C4788">
            <v>3.1868055555557602</v>
          </cell>
          <cell r="G4788">
            <v>33.1</v>
          </cell>
        </row>
        <row r="4789">
          <cell r="C4789">
            <v>3.1875000000002101</v>
          </cell>
          <cell r="G4789">
            <v>33.1</v>
          </cell>
        </row>
        <row r="4790">
          <cell r="C4790">
            <v>3.1881944444446502</v>
          </cell>
          <cell r="G4790">
            <v>32</v>
          </cell>
        </row>
        <row r="4791">
          <cell r="C4791">
            <v>3.1888888888891</v>
          </cell>
          <cell r="G4791">
            <v>32</v>
          </cell>
        </row>
        <row r="4792">
          <cell r="C4792">
            <v>3.1895833333335402</v>
          </cell>
          <cell r="G4792">
            <v>24.5</v>
          </cell>
        </row>
        <row r="4793">
          <cell r="C4793">
            <v>3.19027777777799</v>
          </cell>
          <cell r="G4793">
            <v>24.5</v>
          </cell>
        </row>
        <row r="4794">
          <cell r="C4794">
            <v>3.1909722222224302</v>
          </cell>
          <cell r="G4794">
            <v>22</v>
          </cell>
        </row>
        <row r="4795">
          <cell r="C4795">
            <v>3.1916666666668698</v>
          </cell>
          <cell r="G4795">
            <v>22</v>
          </cell>
        </row>
        <row r="4796">
          <cell r="C4796">
            <v>3.1923611111113201</v>
          </cell>
          <cell r="G4796">
            <v>15.5</v>
          </cell>
        </row>
        <row r="4797">
          <cell r="C4797">
            <v>3.1930555555557598</v>
          </cell>
          <cell r="G4797">
            <v>15.5</v>
          </cell>
        </row>
        <row r="4798">
          <cell r="C4798">
            <v>3.1937500000002101</v>
          </cell>
          <cell r="G4798">
            <v>14</v>
          </cell>
        </row>
        <row r="4799">
          <cell r="C4799">
            <v>3.1944444444446498</v>
          </cell>
          <cell r="G4799">
            <v>14</v>
          </cell>
        </row>
        <row r="4800">
          <cell r="C4800">
            <v>3.1951388888891001</v>
          </cell>
          <cell r="G4800">
            <v>21.6</v>
          </cell>
        </row>
        <row r="4801">
          <cell r="C4801">
            <v>3.1958333333335398</v>
          </cell>
          <cell r="G4801">
            <v>21.6</v>
          </cell>
        </row>
        <row r="4802">
          <cell r="C4802">
            <v>3.1965277777779901</v>
          </cell>
          <cell r="G4802">
            <v>15.1</v>
          </cell>
        </row>
        <row r="4803">
          <cell r="C4803">
            <v>3.1972222222224298</v>
          </cell>
          <cell r="G4803">
            <v>15.1</v>
          </cell>
        </row>
        <row r="4804">
          <cell r="C4804">
            <v>3.1979166666668801</v>
          </cell>
          <cell r="G4804">
            <v>23</v>
          </cell>
        </row>
        <row r="4805">
          <cell r="C4805">
            <v>3.1986111111113198</v>
          </cell>
          <cell r="G4805">
            <v>23</v>
          </cell>
        </row>
        <row r="4806">
          <cell r="C4806">
            <v>3.1993055555557599</v>
          </cell>
          <cell r="G4806">
            <v>23</v>
          </cell>
        </row>
        <row r="4807">
          <cell r="C4807">
            <v>3.2000000000002098</v>
          </cell>
          <cell r="G4807">
            <v>17.600000000000001</v>
          </cell>
        </row>
        <row r="4808">
          <cell r="C4808">
            <v>3.2006944444446499</v>
          </cell>
          <cell r="G4808">
            <v>17.600000000000001</v>
          </cell>
        </row>
        <row r="4809">
          <cell r="C4809">
            <v>3.2013888888890998</v>
          </cell>
          <cell r="G4809">
            <v>18.7</v>
          </cell>
        </row>
        <row r="4810">
          <cell r="C4810">
            <v>3.2020833333335399</v>
          </cell>
          <cell r="G4810">
            <v>18.7</v>
          </cell>
        </row>
        <row r="4811">
          <cell r="C4811">
            <v>3.2027777777779902</v>
          </cell>
          <cell r="G4811">
            <v>27</v>
          </cell>
        </row>
        <row r="4812">
          <cell r="C4812">
            <v>3.2034722222224299</v>
          </cell>
          <cell r="G4812">
            <v>27</v>
          </cell>
        </row>
        <row r="4813">
          <cell r="C4813">
            <v>3.2041666666668802</v>
          </cell>
          <cell r="G4813">
            <v>36.700000000000003</v>
          </cell>
        </row>
        <row r="4814">
          <cell r="C4814">
            <v>3.2048611111113199</v>
          </cell>
          <cell r="G4814">
            <v>36.700000000000003</v>
          </cell>
        </row>
        <row r="4815">
          <cell r="C4815">
            <v>3.20555555555576</v>
          </cell>
          <cell r="G4815">
            <v>30.6</v>
          </cell>
        </row>
        <row r="4816">
          <cell r="C4816">
            <v>3.2062500000002099</v>
          </cell>
          <cell r="G4816">
            <v>30.6</v>
          </cell>
        </row>
        <row r="4817">
          <cell r="C4817">
            <v>3.20694444444465</v>
          </cell>
          <cell r="G4817">
            <v>23.4</v>
          </cell>
        </row>
        <row r="4818">
          <cell r="C4818">
            <v>3.2076388888890999</v>
          </cell>
          <cell r="G4818">
            <v>25.9</v>
          </cell>
        </row>
        <row r="4819">
          <cell r="C4819">
            <v>3.20833333333354</v>
          </cell>
          <cell r="G4819">
            <v>25.9</v>
          </cell>
        </row>
        <row r="4820">
          <cell r="C4820">
            <v>3.2090277777779899</v>
          </cell>
          <cell r="G4820">
            <v>41.4</v>
          </cell>
        </row>
        <row r="4821">
          <cell r="C4821">
            <v>3.20972222222243</v>
          </cell>
          <cell r="G4821">
            <v>41.4</v>
          </cell>
        </row>
        <row r="4822">
          <cell r="C4822">
            <v>3.2104166666668799</v>
          </cell>
          <cell r="G4822">
            <v>40.299999999999997</v>
          </cell>
        </row>
        <row r="4823">
          <cell r="C4823">
            <v>3.21111111111132</v>
          </cell>
          <cell r="G4823">
            <v>40.299999999999997</v>
          </cell>
        </row>
        <row r="4824">
          <cell r="C4824">
            <v>3.2118055555557699</v>
          </cell>
          <cell r="G4824">
            <v>46.1</v>
          </cell>
        </row>
        <row r="4825">
          <cell r="C4825">
            <v>3.21250000000021</v>
          </cell>
          <cell r="G4825">
            <v>46.1</v>
          </cell>
        </row>
        <row r="4826">
          <cell r="C4826">
            <v>3.2131944444446501</v>
          </cell>
          <cell r="G4826">
            <v>30.6</v>
          </cell>
        </row>
        <row r="4827">
          <cell r="C4827">
            <v>3.2138888888891</v>
          </cell>
          <cell r="G4827">
            <v>30.6</v>
          </cell>
        </row>
        <row r="4828">
          <cell r="C4828">
            <v>3.2145833333335401</v>
          </cell>
          <cell r="G4828">
            <v>27.7</v>
          </cell>
        </row>
        <row r="4829">
          <cell r="C4829">
            <v>3.21527777777799</v>
          </cell>
          <cell r="G4829">
            <v>27.7</v>
          </cell>
        </row>
        <row r="4830">
          <cell r="C4830">
            <v>3.2159722222224301</v>
          </cell>
          <cell r="G4830">
            <v>33.799999999999997</v>
          </cell>
        </row>
        <row r="4831">
          <cell r="C4831">
            <v>3.2166666666668799</v>
          </cell>
          <cell r="G4831">
            <v>33.799999999999997</v>
          </cell>
        </row>
        <row r="4832">
          <cell r="C4832">
            <v>3.2173611111113201</v>
          </cell>
          <cell r="G4832">
            <v>31</v>
          </cell>
        </row>
        <row r="4833">
          <cell r="C4833">
            <v>3.2180555555557699</v>
          </cell>
          <cell r="G4833">
            <v>31</v>
          </cell>
        </row>
        <row r="4834">
          <cell r="C4834">
            <v>3.2187500000002101</v>
          </cell>
          <cell r="G4834">
            <v>34.9</v>
          </cell>
        </row>
        <row r="4835">
          <cell r="C4835">
            <v>3.2194444444446502</v>
          </cell>
          <cell r="G4835">
            <v>34.9</v>
          </cell>
        </row>
        <row r="4836">
          <cell r="C4836">
            <v>3.2201388888891</v>
          </cell>
          <cell r="G4836">
            <v>29.9</v>
          </cell>
        </row>
        <row r="4837">
          <cell r="C4837">
            <v>3.2208333333335402</v>
          </cell>
          <cell r="G4837">
            <v>29.9</v>
          </cell>
        </row>
        <row r="4838">
          <cell r="C4838">
            <v>3.22152777777799</v>
          </cell>
          <cell r="G4838">
            <v>25.9</v>
          </cell>
        </row>
        <row r="4839">
          <cell r="C4839">
            <v>3.2222222222224302</v>
          </cell>
          <cell r="G4839">
            <v>25.9</v>
          </cell>
        </row>
        <row r="4840">
          <cell r="C4840">
            <v>3.22291666666688</v>
          </cell>
          <cell r="G4840">
            <v>18</v>
          </cell>
        </row>
        <row r="4841">
          <cell r="C4841">
            <v>3.2236111111113201</v>
          </cell>
          <cell r="G4841">
            <v>18</v>
          </cell>
        </row>
        <row r="4842">
          <cell r="C4842">
            <v>3.22430555555577</v>
          </cell>
          <cell r="G4842">
            <v>23</v>
          </cell>
        </row>
        <row r="4843">
          <cell r="C4843">
            <v>3.2250000000002101</v>
          </cell>
          <cell r="G4843">
            <v>23</v>
          </cell>
        </row>
        <row r="4844">
          <cell r="C4844">
            <v>3.22569444444466</v>
          </cell>
          <cell r="G4844">
            <v>23</v>
          </cell>
        </row>
        <row r="4845">
          <cell r="C4845">
            <v>3.2263888888891001</v>
          </cell>
          <cell r="G4845">
            <v>28.4</v>
          </cell>
        </row>
        <row r="4846">
          <cell r="C4846">
            <v>3.2270833333335398</v>
          </cell>
          <cell r="G4846">
            <v>28.4</v>
          </cell>
        </row>
        <row r="4847">
          <cell r="C4847">
            <v>3.2277777777779901</v>
          </cell>
          <cell r="G4847">
            <v>32</v>
          </cell>
        </row>
        <row r="4848">
          <cell r="C4848">
            <v>3.2284722222224298</v>
          </cell>
          <cell r="G4848">
            <v>32</v>
          </cell>
        </row>
        <row r="4849">
          <cell r="C4849">
            <v>3.2291666666668801</v>
          </cell>
          <cell r="G4849">
            <v>26.6</v>
          </cell>
        </row>
        <row r="4850">
          <cell r="C4850">
            <v>3.2298611111113198</v>
          </cell>
          <cell r="G4850">
            <v>26.6</v>
          </cell>
        </row>
        <row r="4851">
          <cell r="C4851">
            <v>3.2305555555557701</v>
          </cell>
          <cell r="G4851">
            <v>25.2</v>
          </cell>
        </row>
        <row r="4852">
          <cell r="C4852">
            <v>3.2312500000002098</v>
          </cell>
          <cell r="G4852">
            <v>25.2</v>
          </cell>
        </row>
        <row r="4853">
          <cell r="C4853">
            <v>3.2319444444446601</v>
          </cell>
          <cell r="G4853">
            <v>22.7</v>
          </cell>
        </row>
        <row r="4854">
          <cell r="C4854">
            <v>3.2326388888890998</v>
          </cell>
          <cell r="G4854">
            <v>22.7</v>
          </cell>
        </row>
        <row r="4855">
          <cell r="C4855">
            <v>3.2333333333335399</v>
          </cell>
          <cell r="G4855">
            <v>17.600000000000001</v>
          </cell>
        </row>
        <row r="4856">
          <cell r="C4856">
            <v>3.2340277777779902</v>
          </cell>
          <cell r="G4856">
            <v>17.600000000000001</v>
          </cell>
        </row>
        <row r="4857">
          <cell r="C4857">
            <v>3.2347222222224299</v>
          </cell>
          <cell r="G4857">
            <v>20.5</v>
          </cell>
        </row>
        <row r="4858">
          <cell r="C4858">
            <v>3.2354166666668802</v>
          </cell>
          <cell r="G4858">
            <v>20.5</v>
          </cell>
        </row>
        <row r="4859">
          <cell r="C4859">
            <v>3.2361111111113199</v>
          </cell>
          <cell r="G4859">
            <v>22.3</v>
          </cell>
        </row>
        <row r="4860">
          <cell r="C4860">
            <v>3.2368055555557702</v>
          </cell>
          <cell r="G4860">
            <v>22.3</v>
          </cell>
        </row>
        <row r="4861">
          <cell r="C4861">
            <v>3.2375000000002099</v>
          </cell>
          <cell r="G4861">
            <v>16.600000000000001</v>
          </cell>
        </row>
        <row r="4862">
          <cell r="C4862">
            <v>3.2381944444446602</v>
          </cell>
          <cell r="G4862">
            <v>16.600000000000001</v>
          </cell>
        </row>
        <row r="4863">
          <cell r="C4863">
            <v>3.2388888888890999</v>
          </cell>
          <cell r="G4863">
            <v>18</v>
          </cell>
        </row>
        <row r="4864">
          <cell r="C4864">
            <v>3.23958333333354</v>
          </cell>
          <cell r="G4864">
            <v>18</v>
          </cell>
        </row>
        <row r="4865">
          <cell r="C4865">
            <v>3.2402777777779899</v>
          </cell>
          <cell r="G4865">
            <v>31.7</v>
          </cell>
        </row>
        <row r="4866">
          <cell r="C4866">
            <v>3.24097222222243</v>
          </cell>
          <cell r="G4866">
            <v>31.7</v>
          </cell>
        </row>
        <row r="4867">
          <cell r="C4867">
            <v>3.2416666666668799</v>
          </cell>
          <cell r="G4867">
            <v>29.9</v>
          </cell>
        </row>
        <row r="4868">
          <cell r="C4868">
            <v>3.24236111111132</v>
          </cell>
          <cell r="G4868">
            <v>29.9</v>
          </cell>
        </row>
        <row r="4869">
          <cell r="C4869">
            <v>3.2430555555557699</v>
          </cell>
          <cell r="G4869">
            <v>20.2</v>
          </cell>
        </row>
        <row r="4870">
          <cell r="C4870">
            <v>3.24375000000021</v>
          </cell>
          <cell r="G4870">
            <v>20.2</v>
          </cell>
        </row>
        <row r="4871">
          <cell r="C4871">
            <v>3.2444444444446598</v>
          </cell>
          <cell r="G4871">
            <v>18.7</v>
          </cell>
        </row>
        <row r="4872">
          <cell r="C4872">
            <v>3.2451388888891</v>
          </cell>
          <cell r="G4872">
            <v>18.7</v>
          </cell>
        </row>
        <row r="4873">
          <cell r="C4873">
            <v>3.2458333333335498</v>
          </cell>
          <cell r="G4873">
            <v>21.2</v>
          </cell>
        </row>
        <row r="4874">
          <cell r="C4874">
            <v>3.24652777777799</v>
          </cell>
          <cell r="G4874">
            <v>21.2</v>
          </cell>
        </row>
        <row r="4875">
          <cell r="C4875">
            <v>3.2472222222224301</v>
          </cell>
          <cell r="G4875">
            <v>16.2</v>
          </cell>
        </row>
        <row r="4876">
          <cell r="C4876">
            <v>3.2479166666668799</v>
          </cell>
          <cell r="G4876">
            <v>14.8</v>
          </cell>
        </row>
        <row r="4877">
          <cell r="C4877">
            <v>3.2486111111113201</v>
          </cell>
          <cell r="G4877">
            <v>14.8</v>
          </cell>
        </row>
        <row r="4878">
          <cell r="C4878">
            <v>3.2493055555557699</v>
          </cell>
          <cell r="G4878">
            <v>33.1</v>
          </cell>
        </row>
        <row r="4879">
          <cell r="C4879">
            <v>3.2500000000002101</v>
          </cell>
          <cell r="G4879">
            <v>33.1</v>
          </cell>
        </row>
        <row r="4880">
          <cell r="C4880">
            <v>3.2506944444446599</v>
          </cell>
          <cell r="G4880">
            <v>22.7</v>
          </cell>
        </row>
        <row r="4881">
          <cell r="C4881">
            <v>3.2513888888891</v>
          </cell>
          <cell r="G4881">
            <v>22.7</v>
          </cell>
        </row>
        <row r="4882">
          <cell r="C4882">
            <v>3.2520833333335499</v>
          </cell>
          <cell r="G4882">
            <v>21.2</v>
          </cell>
        </row>
        <row r="4883">
          <cell r="C4883">
            <v>3.25277777777799</v>
          </cell>
          <cell r="G4883">
            <v>21.2</v>
          </cell>
        </row>
        <row r="4884">
          <cell r="C4884">
            <v>3.2534722222224399</v>
          </cell>
          <cell r="G4884">
            <v>34.6</v>
          </cell>
        </row>
        <row r="4885">
          <cell r="C4885">
            <v>3.25416666666688</v>
          </cell>
          <cell r="G4885">
            <v>34.6</v>
          </cell>
        </row>
        <row r="4886">
          <cell r="C4886">
            <v>3.2548611111113201</v>
          </cell>
          <cell r="G4886">
            <v>22.7</v>
          </cell>
        </row>
        <row r="4887">
          <cell r="C4887">
            <v>3.25555555555577</v>
          </cell>
          <cell r="G4887">
            <v>22.7</v>
          </cell>
        </row>
        <row r="4888">
          <cell r="C4888">
            <v>3.2562500000002101</v>
          </cell>
          <cell r="G4888">
            <v>20.9</v>
          </cell>
        </row>
        <row r="4889">
          <cell r="C4889">
            <v>3.25694444444466</v>
          </cell>
          <cell r="G4889">
            <v>20.9</v>
          </cell>
        </row>
        <row r="4890">
          <cell r="C4890">
            <v>3.2576388888891001</v>
          </cell>
          <cell r="G4890">
            <v>18.7</v>
          </cell>
        </row>
        <row r="4891">
          <cell r="C4891">
            <v>3.25833333333355</v>
          </cell>
          <cell r="G4891">
            <v>18.7</v>
          </cell>
        </row>
        <row r="4892">
          <cell r="C4892">
            <v>3.2590277777779901</v>
          </cell>
          <cell r="G4892">
            <v>26.3</v>
          </cell>
        </row>
        <row r="4893">
          <cell r="C4893">
            <v>3.25972222222244</v>
          </cell>
          <cell r="G4893">
            <v>26.3</v>
          </cell>
        </row>
        <row r="4894">
          <cell r="C4894">
            <v>3.2604166666668801</v>
          </cell>
          <cell r="G4894">
            <v>26.6</v>
          </cell>
        </row>
        <row r="4895">
          <cell r="C4895">
            <v>3.2611111111113198</v>
          </cell>
          <cell r="G4895">
            <v>26.6</v>
          </cell>
        </row>
        <row r="4896">
          <cell r="C4896">
            <v>3.2618055555557701</v>
          </cell>
          <cell r="G4896">
            <v>28.8</v>
          </cell>
        </row>
        <row r="4897">
          <cell r="C4897">
            <v>3.2625000000002098</v>
          </cell>
          <cell r="G4897">
            <v>28.8</v>
          </cell>
        </row>
        <row r="4898">
          <cell r="C4898">
            <v>3.2631944444446601</v>
          </cell>
          <cell r="G4898">
            <v>21.2</v>
          </cell>
        </row>
        <row r="4899">
          <cell r="C4899">
            <v>3.2638888888890998</v>
          </cell>
          <cell r="G4899">
            <v>21.2</v>
          </cell>
        </row>
        <row r="4900">
          <cell r="C4900">
            <v>3.2645833333335501</v>
          </cell>
          <cell r="G4900">
            <v>42.8</v>
          </cell>
        </row>
        <row r="4901">
          <cell r="C4901">
            <v>3.2652777777779902</v>
          </cell>
          <cell r="G4901">
            <v>42.8</v>
          </cell>
        </row>
        <row r="4902">
          <cell r="C4902">
            <v>3.2659722222224401</v>
          </cell>
          <cell r="G4902">
            <v>42.8</v>
          </cell>
        </row>
        <row r="4903">
          <cell r="C4903">
            <v>3.2666666666668802</v>
          </cell>
          <cell r="G4903">
            <v>37.1</v>
          </cell>
        </row>
        <row r="4904">
          <cell r="C4904">
            <v>3.2673611111113199</v>
          </cell>
          <cell r="G4904">
            <v>37.1</v>
          </cell>
        </row>
        <row r="4905">
          <cell r="C4905">
            <v>3.2680555555557702</v>
          </cell>
          <cell r="G4905">
            <v>37.799999999999997</v>
          </cell>
        </row>
        <row r="4906">
          <cell r="C4906">
            <v>3.2687500000002099</v>
          </cell>
          <cell r="G4906">
            <v>37.799999999999997</v>
          </cell>
        </row>
        <row r="4907">
          <cell r="C4907">
            <v>3.2694444444446602</v>
          </cell>
          <cell r="G4907">
            <v>41.8</v>
          </cell>
        </row>
        <row r="4908">
          <cell r="C4908">
            <v>3.2701388888890999</v>
          </cell>
          <cell r="G4908">
            <v>41.8</v>
          </cell>
        </row>
        <row r="4909">
          <cell r="C4909">
            <v>3.2708333333335502</v>
          </cell>
          <cell r="G4909">
            <v>50.8</v>
          </cell>
        </row>
        <row r="4910">
          <cell r="C4910">
            <v>3.2715277777779899</v>
          </cell>
          <cell r="G4910">
            <v>50.8</v>
          </cell>
        </row>
        <row r="4911">
          <cell r="C4911">
            <v>3.2722222222224402</v>
          </cell>
          <cell r="G4911">
            <v>39.6</v>
          </cell>
        </row>
        <row r="4912">
          <cell r="C4912">
            <v>3.2729166666668799</v>
          </cell>
          <cell r="G4912">
            <v>39.6</v>
          </cell>
        </row>
        <row r="4913">
          <cell r="C4913">
            <v>3.2736111111113302</v>
          </cell>
          <cell r="G4913">
            <v>32</v>
          </cell>
        </row>
        <row r="4914">
          <cell r="C4914">
            <v>3.2743055555557699</v>
          </cell>
          <cell r="G4914">
            <v>32</v>
          </cell>
        </row>
        <row r="4915">
          <cell r="C4915">
            <v>3.27500000000021</v>
          </cell>
          <cell r="G4915">
            <v>48.2</v>
          </cell>
        </row>
        <row r="4916">
          <cell r="C4916">
            <v>3.2756944444446598</v>
          </cell>
          <cell r="G4916">
            <v>48.2</v>
          </cell>
        </row>
        <row r="4917">
          <cell r="C4917">
            <v>3.2763888888891</v>
          </cell>
          <cell r="G4917">
            <v>32.4</v>
          </cell>
        </row>
        <row r="4918">
          <cell r="C4918">
            <v>3.2770833333335498</v>
          </cell>
          <cell r="G4918">
            <v>32.4</v>
          </cell>
        </row>
        <row r="4919">
          <cell r="C4919">
            <v>3.27777777777799</v>
          </cell>
          <cell r="G4919">
            <v>21.2</v>
          </cell>
        </row>
        <row r="4920">
          <cell r="C4920">
            <v>3.2784722222224398</v>
          </cell>
          <cell r="G4920">
            <v>21.2</v>
          </cell>
        </row>
        <row r="4921">
          <cell r="C4921">
            <v>3.2791666666668799</v>
          </cell>
          <cell r="G4921">
            <v>27</v>
          </cell>
        </row>
        <row r="4922">
          <cell r="C4922">
            <v>3.2798611111113298</v>
          </cell>
          <cell r="G4922">
            <v>27</v>
          </cell>
        </row>
        <row r="4923">
          <cell r="C4923">
            <v>3.2805555555557699</v>
          </cell>
          <cell r="G4923">
            <v>31.7</v>
          </cell>
        </row>
        <row r="4924">
          <cell r="C4924">
            <v>3.2812500000002198</v>
          </cell>
          <cell r="G4924">
            <v>31.7</v>
          </cell>
        </row>
        <row r="4925">
          <cell r="C4925">
            <v>3.2819444444446599</v>
          </cell>
          <cell r="G4925">
            <v>23</v>
          </cell>
        </row>
        <row r="4926">
          <cell r="C4926">
            <v>3.2826388888891</v>
          </cell>
          <cell r="G4926">
            <v>23</v>
          </cell>
        </row>
        <row r="4927">
          <cell r="C4927">
            <v>3.2833333333335499</v>
          </cell>
          <cell r="G4927">
            <v>18.7</v>
          </cell>
        </row>
        <row r="4928">
          <cell r="C4928">
            <v>3.28402777777799</v>
          </cell>
          <cell r="G4928">
            <v>18.7</v>
          </cell>
        </row>
        <row r="4929">
          <cell r="C4929">
            <v>3.2847222222224399</v>
          </cell>
          <cell r="G4929">
            <v>31.7</v>
          </cell>
        </row>
        <row r="4930">
          <cell r="C4930">
            <v>3.28541666666688</v>
          </cell>
          <cell r="G4930">
            <v>31.7</v>
          </cell>
        </row>
        <row r="4931">
          <cell r="C4931">
            <v>3.2861111111113299</v>
          </cell>
          <cell r="G4931">
            <v>25.9</v>
          </cell>
        </row>
        <row r="4932">
          <cell r="C4932">
            <v>3.28680555555577</v>
          </cell>
          <cell r="G4932">
            <v>31.7</v>
          </cell>
        </row>
        <row r="4933">
          <cell r="C4933">
            <v>3.2875000000002199</v>
          </cell>
          <cell r="G4933">
            <v>31.7</v>
          </cell>
        </row>
        <row r="4934">
          <cell r="C4934">
            <v>3.28819444444466</v>
          </cell>
          <cell r="G4934">
            <v>18.7</v>
          </cell>
        </row>
        <row r="4935">
          <cell r="C4935">
            <v>3.2888888888891001</v>
          </cell>
          <cell r="G4935">
            <v>18.7</v>
          </cell>
        </row>
        <row r="4936">
          <cell r="C4936">
            <v>3.28958333333355</v>
          </cell>
          <cell r="G4936">
            <v>40.299999999999997</v>
          </cell>
        </row>
        <row r="4937">
          <cell r="C4937">
            <v>3.2902777777779901</v>
          </cell>
          <cell r="G4937">
            <v>40.299999999999997</v>
          </cell>
        </row>
        <row r="4938">
          <cell r="C4938">
            <v>3.29097222222244</v>
          </cell>
          <cell r="G4938">
            <v>27.4</v>
          </cell>
        </row>
        <row r="4939">
          <cell r="C4939">
            <v>3.2916666666668801</v>
          </cell>
          <cell r="G4939">
            <v>27.4</v>
          </cell>
        </row>
        <row r="4940">
          <cell r="C4940">
            <v>3.29236111111133</v>
          </cell>
          <cell r="G4940">
            <v>33.799999999999997</v>
          </cell>
        </row>
        <row r="4941">
          <cell r="C4941">
            <v>3.2930555555557701</v>
          </cell>
          <cell r="G4941">
            <v>33.799999999999997</v>
          </cell>
        </row>
        <row r="4942">
          <cell r="C4942">
            <v>3.29375000000022</v>
          </cell>
          <cell r="G4942">
            <v>32</v>
          </cell>
        </row>
        <row r="4943">
          <cell r="C4943">
            <v>3.2944444444446601</v>
          </cell>
          <cell r="G4943">
            <v>32</v>
          </cell>
        </row>
        <row r="4944">
          <cell r="C4944">
            <v>3.2951388888890998</v>
          </cell>
          <cell r="G4944">
            <v>21.6</v>
          </cell>
        </row>
        <row r="4945">
          <cell r="C4945">
            <v>3.2958333333335501</v>
          </cell>
          <cell r="G4945">
            <v>21.6</v>
          </cell>
        </row>
        <row r="4946">
          <cell r="C4946">
            <v>3.2965277777779902</v>
          </cell>
          <cell r="G4946">
            <v>35.6</v>
          </cell>
        </row>
        <row r="4947">
          <cell r="C4947">
            <v>3.2972222222224401</v>
          </cell>
          <cell r="G4947">
            <v>35.6</v>
          </cell>
        </row>
        <row r="4948">
          <cell r="C4948">
            <v>3.2979166666668802</v>
          </cell>
          <cell r="G4948">
            <v>21.2</v>
          </cell>
        </row>
        <row r="4949">
          <cell r="C4949">
            <v>3.2986111111113301</v>
          </cell>
          <cell r="G4949">
            <v>21.2</v>
          </cell>
        </row>
        <row r="4950">
          <cell r="C4950">
            <v>3.2993055555557702</v>
          </cell>
          <cell r="G4950">
            <v>35.6</v>
          </cell>
        </row>
        <row r="4951">
          <cell r="C4951">
            <v>3.3000000000002201</v>
          </cell>
          <cell r="G4951">
            <v>35.6</v>
          </cell>
        </row>
        <row r="4952">
          <cell r="C4952">
            <v>3.3006944444446602</v>
          </cell>
          <cell r="G4952">
            <v>32.799999999999997</v>
          </cell>
        </row>
        <row r="4953">
          <cell r="C4953">
            <v>3.3013888888891101</v>
          </cell>
          <cell r="G4953">
            <v>32.799999999999997</v>
          </cell>
        </row>
        <row r="4954">
          <cell r="C4954">
            <v>3.3020833333335502</v>
          </cell>
          <cell r="G4954">
            <v>32.4</v>
          </cell>
        </row>
        <row r="4955">
          <cell r="C4955">
            <v>3.3027777777779899</v>
          </cell>
          <cell r="G4955">
            <v>32.4</v>
          </cell>
        </row>
        <row r="4956">
          <cell r="C4956">
            <v>3.3034722222224402</v>
          </cell>
          <cell r="G4956">
            <v>32.4</v>
          </cell>
        </row>
        <row r="4957">
          <cell r="C4957">
            <v>3.3041666666668799</v>
          </cell>
          <cell r="G4957">
            <v>34.9</v>
          </cell>
        </row>
        <row r="4958">
          <cell r="C4958">
            <v>3.3048611111113302</v>
          </cell>
          <cell r="G4958">
            <v>34.9</v>
          </cell>
        </row>
        <row r="4959">
          <cell r="C4959">
            <v>3.3055555555557699</v>
          </cell>
          <cell r="G4959">
            <v>37.4</v>
          </cell>
        </row>
        <row r="4960">
          <cell r="C4960">
            <v>3.3062500000002202</v>
          </cell>
          <cell r="G4960">
            <v>37.4</v>
          </cell>
        </row>
        <row r="4961">
          <cell r="C4961">
            <v>3.3069444444446598</v>
          </cell>
          <cell r="G4961">
            <v>27.4</v>
          </cell>
        </row>
        <row r="4962">
          <cell r="C4962">
            <v>3.3076388888891102</v>
          </cell>
          <cell r="G4962">
            <v>27.4</v>
          </cell>
        </row>
        <row r="4963">
          <cell r="C4963">
            <v>3.3083333333335498</v>
          </cell>
          <cell r="G4963">
            <v>27.7</v>
          </cell>
        </row>
        <row r="4964">
          <cell r="C4964">
            <v>3.30902777777799</v>
          </cell>
          <cell r="G4964">
            <v>27.7</v>
          </cell>
        </row>
        <row r="4965">
          <cell r="C4965">
            <v>3.3097222222224398</v>
          </cell>
          <cell r="G4965">
            <v>25.9</v>
          </cell>
        </row>
        <row r="4966">
          <cell r="C4966">
            <v>3.3104166666668799</v>
          </cell>
          <cell r="G4966">
            <v>25.9</v>
          </cell>
        </row>
        <row r="4967">
          <cell r="C4967">
            <v>3.3111111111113298</v>
          </cell>
          <cell r="G4967">
            <v>22</v>
          </cell>
        </row>
        <row r="4968">
          <cell r="C4968">
            <v>3.3118055555557699</v>
          </cell>
          <cell r="G4968">
            <v>22</v>
          </cell>
        </row>
        <row r="4969">
          <cell r="C4969">
            <v>3.3125000000002198</v>
          </cell>
          <cell r="G4969">
            <v>26.3</v>
          </cell>
        </row>
        <row r="4970">
          <cell r="C4970">
            <v>3.3131944444446599</v>
          </cell>
          <cell r="G4970">
            <v>26.3</v>
          </cell>
        </row>
        <row r="4971">
          <cell r="C4971">
            <v>3.3138888888891098</v>
          </cell>
          <cell r="G4971">
            <v>29.5</v>
          </cell>
        </row>
        <row r="4972">
          <cell r="C4972">
            <v>3.3145833333335499</v>
          </cell>
          <cell r="G4972">
            <v>29.5</v>
          </cell>
        </row>
        <row r="4973">
          <cell r="C4973">
            <v>3.3152777777779998</v>
          </cell>
          <cell r="G4973">
            <v>22.7</v>
          </cell>
        </row>
        <row r="4974">
          <cell r="C4974">
            <v>3.3159722222224399</v>
          </cell>
          <cell r="G4974">
            <v>22.7</v>
          </cell>
        </row>
        <row r="4975">
          <cell r="C4975">
            <v>3.31666666666688</v>
          </cell>
          <cell r="G4975">
            <v>27.7</v>
          </cell>
        </row>
        <row r="4976">
          <cell r="C4976">
            <v>3.3173611111113299</v>
          </cell>
          <cell r="G4976">
            <v>27.7</v>
          </cell>
        </row>
        <row r="4977">
          <cell r="C4977">
            <v>3.31805555555577</v>
          </cell>
          <cell r="G4977">
            <v>34.9</v>
          </cell>
        </row>
        <row r="4978">
          <cell r="C4978">
            <v>3.3187500000002199</v>
          </cell>
          <cell r="G4978">
            <v>34.9</v>
          </cell>
        </row>
        <row r="4979">
          <cell r="C4979">
            <v>3.31944444444466</v>
          </cell>
          <cell r="G4979">
            <v>34.6</v>
          </cell>
        </row>
        <row r="4980">
          <cell r="C4980">
            <v>3.3201388888891099</v>
          </cell>
          <cell r="G4980">
            <v>34.6</v>
          </cell>
        </row>
        <row r="4981">
          <cell r="C4981">
            <v>3.32083333333355</v>
          </cell>
          <cell r="G4981">
            <v>34.9</v>
          </cell>
        </row>
        <row r="4982">
          <cell r="C4982">
            <v>3.3215277777779999</v>
          </cell>
          <cell r="G4982">
            <v>34.9</v>
          </cell>
        </row>
        <row r="4983">
          <cell r="C4983">
            <v>3.32222222222244</v>
          </cell>
          <cell r="G4983">
            <v>31.7</v>
          </cell>
        </row>
        <row r="4984">
          <cell r="C4984">
            <v>3.3229166666668801</v>
          </cell>
          <cell r="G4984">
            <v>31.7</v>
          </cell>
        </row>
        <row r="4985">
          <cell r="C4985">
            <v>3.32361111111133</v>
          </cell>
          <cell r="G4985">
            <v>27.4</v>
          </cell>
        </row>
        <row r="4986">
          <cell r="C4986">
            <v>3.3243055555557701</v>
          </cell>
          <cell r="G4986">
            <v>29.5</v>
          </cell>
        </row>
        <row r="4987">
          <cell r="C4987">
            <v>3.32500000000022</v>
          </cell>
          <cell r="G4987">
            <v>29.5</v>
          </cell>
        </row>
        <row r="4988">
          <cell r="C4988">
            <v>3.3256944444446601</v>
          </cell>
          <cell r="G4988">
            <v>23</v>
          </cell>
        </row>
        <row r="4989">
          <cell r="C4989">
            <v>3.32638888888911</v>
          </cell>
          <cell r="G4989">
            <v>23</v>
          </cell>
        </row>
        <row r="4990">
          <cell r="C4990">
            <v>3.3270833333335501</v>
          </cell>
          <cell r="G4990">
            <v>33.1</v>
          </cell>
        </row>
        <row r="4991">
          <cell r="C4991">
            <v>3.327777777778</v>
          </cell>
          <cell r="G4991">
            <v>33.1</v>
          </cell>
        </row>
        <row r="4992">
          <cell r="C4992">
            <v>3.3284722222224401</v>
          </cell>
          <cell r="G4992">
            <v>40.700000000000003</v>
          </cell>
        </row>
        <row r="4993">
          <cell r="C4993">
            <v>3.32916666666689</v>
          </cell>
          <cell r="G4993">
            <v>40.700000000000003</v>
          </cell>
        </row>
        <row r="4994">
          <cell r="C4994">
            <v>3.3298611111113301</v>
          </cell>
          <cell r="G4994">
            <v>23</v>
          </cell>
        </row>
        <row r="4995">
          <cell r="C4995">
            <v>3.3305555555557702</v>
          </cell>
          <cell r="G4995">
            <v>23</v>
          </cell>
        </row>
        <row r="4996">
          <cell r="C4996">
            <v>3.3312500000002201</v>
          </cell>
          <cell r="G4996">
            <v>46.1</v>
          </cell>
        </row>
        <row r="4997">
          <cell r="C4997">
            <v>3.3319444444446602</v>
          </cell>
          <cell r="G4997">
            <v>46.1</v>
          </cell>
        </row>
        <row r="4998">
          <cell r="C4998">
            <v>3.3326388888891101</v>
          </cell>
          <cell r="G4998">
            <v>41.8</v>
          </cell>
        </row>
        <row r="4999">
          <cell r="C4999">
            <v>3.3333333333335502</v>
          </cell>
          <cell r="G4999">
            <v>41.8</v>
          </cell>
        </row>
        <row r="5000">
          <cell r="C5000">
            <v>3.3340277777780001</v>
          </cell>
          <cell r="G5000">
            <v>40.299999999999997</v>
          </cell>
        </row>
        <row r="5001">
          <cell r="C5001">
            <v>3.3347222222224402</v>
          </cell>
          <cell r="G5001">
            <v>40.299999999999997</v>
          </cell>
        </row>
        <row r="5002">
          <cell r="C5002">
            <v>3.3354166666668901</v>
          </cell>
          <cell r="G5002">
            <v>36</v>
          </cell>
        </row>
        <row r="5003">
          <cell r="C5003">
            <v>3.3361111111113302</v>
          </cell>
          <cell r="G5003">
            <v>36</v>
          </cell>
        </row>
        <row r="5004">
          <cell r="C5004">
            <v>3.3368055555557699</v>
          </cell>
          <cell r="G5004">
            <v>30.6</v>
          </cell>
        </row>
        <row r="5005">
          <cell r="C5005">
            <v>3.3375000000002202</v>
          </cell>
          <cell r="G5005">
            <v>30.6</v>
          </cell>
        </row>
        <row r="5006">
          <cell r="C5006">
            <v>3.3381944444446598</v>
          </cell>
          <cell r="G5006">
            <v>58.3</v>
          </cell>
        </row>
        <row r="5007">
          <cell r="C5007">
            <v>3.3388888888891102</v>
          </cell>
          <cell r="G5007">
            <v>58.3</v>
          </cell>
        </row>
        <row r="5008">
          <cell r="C5008">
            <v>3.3395833333335498</v>
          </cell>
          <cell r="G5008">
            <v>47.5</v>
          </cell>
        </row>
        <row r="5009">
          <cell r="C5009">
            <v>3.3402777777780002</v>
          </cell>
          <cell r="G5009">
            <v>47.5</v>
          </cell>
        </row>
        <row r="5010">
          <cell r="C5010">
            <v>3.3409722222224398</v>
          </cell>
          <cell r="G5010">
            <v>40.299999999999997</v>
          </cell>
        </row>
        <row r="5011">
          <cell r="C5011">
            <v>3.3416666666668902</v>
          </cell>
          <cell r="G5011">
            <v>40.299999999999997</v>
          </cell>
        </row>
        <row r="5012">
          <cell r="C5012">
            <v>3.3423611111113298</v>
          </cell>
          <cell r="G5012">
            <v>40.299999999999997</v>
          </cell>
        </row>
        <row r="5013">
          <cell r="C5013">
            <v>3.3430555555557802</v>
          </cell>
          <cell r="G5013">
            <v>26.3</v>
          </cell>
        </row>
        <row r="5014">
          <cell r="C5014">
            <v>3.3437500000002198</v>
          </cell>
          <cell r="G5014">
            <v>26.3</v>
          </cell>
        </row>
        <row r="5015">
          <cell r="C5015">
            <v>3.3444444444446599</v>
          </cell>
          <cell r="G5015">
            <v>22.7</v>
          </cell>
        </row>
        <row r="5016">
          <cell r="C5016">
            <v>3.3451388888891098</v>
          </cell>
          <cell r="G5016">
            <v>22.7</v>
          </cell>
        </row>
        <row r="5017">
          <cell r="C5017">
            <v>3.3458333333335499</v>
          </cell>
          <cell r="G5017">
            <v>27</v>
          </cell>
        </row>
        <row r="5018">
          <cell r="C5018">
            <v>3.3465277777779998</v>
          </cell>
          <cell r="G5018">
            <v>27</v>
          </cell>
        </row>
        <row r="5019">
          <cell r="C5019">
            <v>3.3472222222224399</v>
          </cell>
          <cell r="G5019">
            <v>34.200000000000003</v>
          </cell>
        </row>
        <row r="5020">
          <cell r="C5020">
            <v>3.3479166666668898</v>
          </cell>
          <cell r="G5020">
            <v>34.200000000000003</v>
          </cell>
        </row>
        <row r="5021">
          <cell r="C5021">
            <v>3.3486111111113299</v>
          </cell>
          <cell r="G5021">
            <v>22.7</v>
          </cell>
        </row>
        <row r="5022">
          <cell r="C5022">
            <v>3.3493055555557798</v>
          </cell>
          <cell r="G5022">
            <v>22.7</v>
          </cell>
        </row>
        <row r="5023">
          <cell r="C5023">
            <v>3.3500000000002199</v>
          </cell>
          <cell r="G5023">
            <v>25.6</v>
          </cell>
        </row>
        <row r="5024">
          <cell r="C5024">
            <v>3.35069444444466</v>
          </cell>
          <cell r="G5024">
            <v>25.6</v>
          </cell>
        </row>
        <row r="5025">
          <cell r="C5025">
            <v>3.3513888888891099</v>
          </cell>
          <cell r="G5025">
            <v>31.7</v>
          </cell>
        </row>
        <row r="5026">
          <cell r="C5026">
            <v>3.35208333333355</v>
          </cell>
          <cell r="G5026">
            <v>31.7</v>
          </cell>
        </row>
        <row r="5027">
          <cell r="C5027">
            <v>3.3527777777779999</v>
          </cell>
          <cell r="G5027">
            <v>32.4</v>
          </cell>
        </row>
        <row r="5028">
          <cell r="C5028">
            <v>3.35347222222244</v>
          </cell>
          <cell r="G5028">
            <v>32.4</v>
          </cell>
        </row>
        <row r="5029">
          <cell r="C5029">
            <v>3.3541666666668899</v>
          </cell>
          <cell r="G5029">
            <v>31</v>
          </cell>
        </row>
        <row r="5030">
          <cell r="C5030">
            <v>3.35486111111133</v>
          </cell>
          <cell r="G5030">
            <v>31</v>
          </cell>
        </row>
        <row r="5031">
          <cell r="C5031">
            <v>3.3555555555557799</v>
          </cell>
          <cell r="G5031">
            <v>33.799999999999997</v>
          </cell>
        </row>
        <row r="5032">
          <cell r="C5032">
            <v>3.35625000000022</v>
          </cell>
          <cell r="G5032">
            <v>33.799999999999997</v>
          </cell>
        </row>
        <row r="5033">
          <cell r="C5033">
            <v>3.3569444444446699</v>
          </cell>
          <cell r="G5033">
            <v>29.5</v>
          </cell>
        </row>
        <row r="5034">
          <cell r="C5034">
            <v>3.35763888888911</v>
          </cell>
          <cell r="G5034">
            <v>29.5</v>
          </cell>
        </row>
        <row r="5035">
          <cell r="C5035">
            <v>3.3583333333335501</v>
          </cell>
          <cell r="G5035">
            <v>19.100000000000001</v>
          </cell>
        </row>
        <row r="5036">
          <cell r="C5036">
            <v>3.359027777778</v>
          </cell>
          <cell r="G5036">
            <v>19.100000000000001</v>
          </cell>
        </row>
        <row r="5037">
          <cell r="C5037">
            <v>3.3597222222224401</v>
          </cell>
          <cell r="G5037">
            <v>29.2</v>
          </cell>
        </row>
        <row r="5038">
          <cell r="C5038">
            <v>3.36041666666689</v>
          </cell>
          <cell r="G5038">
            <v>29.2</v>
          </cell>
        </row>
        <row r="5039">
          <cell r="C5039">
            <v>3.3611111111113301</v>
          </cell>
          <cell r="G5039">
            <v>32.4</v>
          </cell>
        </row>
        <row r="5040">
          <cell r="C5040">
            <v>3.36180555555578</v>
          </cell>
          <cell r="G5040">
            <v>32.4</v>
          </cell>
        </row>
        <row r="5041">
          <cell r="C5041">
            <v>3.3625000000002201</v>
          </cell>
          <cell r="G5041">
            <v>27</v>
          </cell>
        </row>
        <row r="5042">
          <cell r="C5042">
            <v>3.36319444444467</v>
          </cell>
          <cell r="G5042">
            <v>27</v>
          </cell>
        </row>
        <row r="5043">
          <cell r="C5043">
            <v>3.3638888888891101</v>
          </cell>
          <cell r="G5043">
            <v>30.2</v>
          </cell>
        </row>
        <row r="5044">
          <cell r="C5044">
            <v>3.3645833333335502</v>
          </cell>
          <cell r="G5044">
            <v>30.6</v>
          </cell>
        </row>
        <row r="5045">
          <cell r="C5045">
            <v>3.3652777777780001</v>
          </cell>
          <cell r="G5045">
            <v>30.6</v>
          </cell>
        </row>
        <row r="5046">
          <cell r="C5046">
            <v>3.3659722222224402</v>
          </cell>
          <cell r="G5046">
            <v>22.3</v>
          </cell>
        </row>
        <row r="5047">
          <cell r="C5047">
            <v>3.3666666666668901</v>
          </cell>
          <cell r="G5047">
            <v>22.3</v>
          </cell>
        </row>
        <row r="5048">
          <cell r="C5048">
            <v>3.3673611111113302</v>
          </cell>
          <cell r="G5048">
            <v>32.4</v>
          </cell>
        </row>
        <row r="5049">
          <cell r="C5049">
            <v>3.3680555555557801</v>
          </cell>
          <cell r="G5049">
            <v>32.4</v>
          </cell>
        </row>
        <row r="5050">
          <cell r="C5050">
            <v>3.3687500000002202</v>
          </cell>
          <cell r="G5050">
            <v>26.3</v>
          </cell>
        </row>
        <row r="5051">
          <cell r="C5051">
            <v>3.3694444444446701</v>
          </cell>
          <cell r="G5051">
            <v>26.3</v>
          </cell>
        </row>
        <row r="5052">
          <cell r="C5052">
            <v>3.3701388888891102</v>
          </cell>
          <cell r="G5052">
            <v>32.4</v>
          </cell>
        </row>
        <row r="5053">
          <cell r="C5053">
            <v>3.3708333333335601</v>
          </cell>
          <cell r="G5053">
            <v>32.4</v>
          </cell>
        </row>
        <row r="5054">
          <cell r="C5054">
            <v>3.3715277777780002</v>
          </cell>
          <cell r="G5054">
            <v>23.4</v>
          </cell>
        </row>
        <row r="5055">
          <cell r="C5055">
            <v>3.3722222222224398</v>
          </cell>
          <cell r="G5055">
            <v>23.4</v>
          </cell>
        </row>
        <row r="5056">
          <cell r="C5056">
            <v>3.3729166666668902</v>
          </cell>
          <cell r="G5056">
            <v>25.9</v>
          </cell>
        </row>
        <row r="5057">
          <cell r="C5057">
            <v>3.3736111111113298</v>
          </cell>
          <cell r="G5057">
            <v>25.9</v>
          </cell>
        </row>
        <row r="5058">
          <cell r="C5058">
            <v>3.3743055555557802</v>
          </cell>
          <cell r="G5058">
            <v>20.9</v>
          </cell>
        </row>
        <row r="5059">
          <cell r="C5059">
            <v>3.3750000000002198</v>
          </cell>
          <cell r="G5059">
            <v>20.9</v>
          </cell>
        </row>
        <row r="5060">
          <cell r="C5060">
            <v>3.3756944444446702</v>
          </cell>
          <cell r="G5060">
            <v>28.8</v>
          </cell>
        </row>
        <row r="5061">
          <cell r="C5061">
            <v>3.3763888888891098</v>
          </cell>
          <cell r="G5061">
            <v>28.8</v>
          </cell>
        </row>
        <row r="5062">
          <cell r="C5062">
            <v>3.3770833333335601</v>
          </cell>
          <cell r="G5062">
            <v>31</v>
          </cell>
        </row>
        <row r="5063">
          <cell r="C5063">
            <v>3.3777777777779998</v>
          </cell>
          <cell r="G5063">
            <v>31</v>
          </cell>
        </row>
        <row r="5064">
          <cell r="C5064">
            <v>3.3784722222224399</v>
          </cell>
          <cell r="G5064">
            <v>25.9</v>
          </cell>
        </row>
        <row r="5065">
          <cell r="C5065">
            <v>3.3791666666668898</v>
          </cell>
          <cell r="G5065">
            <v>25.9</v>
          </cell>
        </row>
        <row r="5066">
          <cell r="C5066">
            <v>3.3798611111113299</v>
          </cell>
          <cell r="G5066">
            <v>36</v>
          </cell>
        </row>
        <row r="5067">
          <cell r="C5067">
            <v>3.3805555555557798</v>
          </cell>
          <cell r="G5067">
            <v>36</v>
          </cell>
        </row>
        <row r="5068">
          <cell r="C5068">
            <v>3.3812500000002199</v>
          </cell>
          <cell r="G5068">
            <v>33.799999999999997</v>
          </cell>
        </row>
        <row r="5069">
          <cell r="C5069">
            <v>3.3819444444446698</v>
          </cell>
          <cell r="G5069">
            <v>33.799999999999997</v>
          </cell>
        </row>
        <row r="5070">
          <cell r="C5070">
            <v>3.3826388888891099</v>
          </cell>
          <cell r="G5070">
            <v>33.799999999999997</v>
          </cell>
        </row>
        <row r="5071">
          <cell r="C5071">
            <v>3.3833333333335598</v>
          </cell>
          <cell r="G5071">
            <v>36</v>
          </cell>
        </row>
        <row r="5072">
          <cell r="C5072">
            <v>3.3840277777779999</v>
          </cell>
          <cell r="G5072">
            <v>36</v>
          </cell>
        </row>
        <row r="5073">
          <cell r="C5073">
            <v>3.38472222222244</v>
          </cell>
          <cell r="G5073">
            <v>51.8</v>
          </cell>
        </row>
        <row r="5074">
          <cell r="C5074">
            <v>3.3854166666668899</v>
          </cell>
          <cell r="G5074">
            <v>51.8</v>
          </cell>
        </row>
        <row r="5075">
          <cell r="C5075">
            <v>3.38611111111133</v>
          </cell>
          <cell r="G5075">
            <v>44.6</v>
          </cell>
        </row>
        <row r="5076">
          <cell r="C5076">
            <v>3.3868055555557799</v>
          </cell>
          <cell r="G5076">
            <v>44.6</v>
          </cell>
        </row>
        <row r="5077">
          <cell r="C5077">
            <v>3.38750000000022</v>
          </cell>
          <cell r="G5077">
            <v>54</v>
          </cell>
        </row>
        <row r="5078">
          <cell r="C5078">
            <v>3.3881944444446699</v>
          </cell>
          <cell r="G5078">
            <v>54</v>
          </cell>
        </row>
        <row r="5079">
          <cell r="C5079">
            <v>3.38888888888911</v>
          </cell>
          <cell r="G5079">
            <v>22.3</v>
          </cell>
        </row>
        <row r="5080">
          <cell r="C5080">
            <v>3.3895833333335599</v>
          </cell>
          <cell r="G5080">
            <v>22.3</v>
          </cell>
        </row>
        <row r="5081">
          <cell r="C5081">
            <v>3.390277777778</v>
          </cell>
          <cell r="G5081">
            <v>55.8</v>
          </cell>
        </row>
        <row r="5082">
          <cell r="C5082">
            <v>3.3909722222224499</v>
          </cell>
          <cell r="G5082">
            <v>55.8</v>
          </cell>
        </row>
        <row r="5083">
          <cell r="C5083">
            <v>3.39166666666689</v>
          </cell>
          <cell r="G5083">
            <v>31.3</v>
          </cell>
        </row>
        <row r="5084">
          <cell r="C5084">
            <v>3.3923611111113301</v>
          </cell>
          <cell r="G5084">
            <v>31.3</v>
          </cell>
        </row>
        <row r="5085">
          <cell r="C5085">
            <v>3.39305555555578</v>
          </cell>
          <cell r="G5085">
            <v>29.5</v>
          </cell>
        </row>
        <row r="5086">
          <cell r="C5086">
            <v>3.3937500000002201</v>
          </cell>
          <cell r="G5086">
            <v>29.5</v>
          </cell>
        </row>
        <row r="5087">
          <cell r="C5087">
            <v>3.39444444444467</v>
          </cell>
          <cell r="G5087">
            <v>31.3</v>
          </cell>
        </row>
        <row r="5088">
          <cell r="C5088">
            <v>3.3951388888891101</v>
          </cell>
          <cell r="G5088">
            <v>31.3</v>
          </cell>
        </row>
        <row r="5089">
          <cell r="C5089">
            <v>3.39583333333356</v>
          </cell>
          <cell r="G5089">
            <v>41</v>
          </cell>
        </row>
        <row r="5090">
          <cell r="C5090">
            <v>3.3965277777780001</v>
          </cell>
          <cell r="G5090">
            <v>41</v>
          </cell>
        </row>
        <row r="5091">
          <cell r="C5091">
            <v>3.39722222222245</v>
          </cell>
          <cell r="G5091">
            <v>32.4</v>
          </cell>
        </row>
        <row r="5092">
          <cell r="C5092">
            <v>3.3979166666668901</v>
          </cell>
          <cell r="G5092">
            <v>32.4</v>
          </cell>
        </row>
        <row r="5093">
          <cell r="C5093">
            <v>3.39861111111134</v>
          </cell>
          <cell r="G5093">
            <v>44.3</v>
          </cell>
        </row>
        <row r="5094">
          <cell r="C5094">
            <v>3.3993055555557801</v>
          </cell>
          <cell r="G5094">
            <v>44.3</v>
          </cell>
        </row>
        <row r="5095">
          <cell r="C5095">
            <v>3.4000000000002202</v>
          </cell>
          <cell r="G5095">
            <v>25.9</v>
          </cell>
        </row>
        <row r="5096">
          <cell r="C5096">
            <v>3.4006944444446701</v>
          </cell>
          <cell r="G5096">
            <v>25.9</v>
          </cell>
        </row>
        <row r="5097">
          <cell r="C5097">
            <v>3.4013888888891102</v>
          </cell>
          <cell r="G5097">
            <v>29.2</v>
          </cell>
        </row>
        <row r="5098">
          <cell r="C5098">
            <v>3.4020833333335601</v>
          </cell>
          <cell r="G5098">
            <v>29.2</v>
          </cell>
        </row>
        <row r="5099">
          <cell r="C5099">
            <v>3.4027777777780002</v>
          </cell>
          <cell r="G5099">
            <v>32</v>
          </cell>
        </row>
        <row r="5100">
          <cell r="C5100">
            <v>3.40347222222245</v>
          </cell>
          <cell r="G5100">
            <v>32</v>
          </cell>
        </row>
        <row r="5101">
          <cell r="C5101">
            <v>3.4041666666668902</v>
          </cell>
          <cell r="G5101">
            <v>36.700000000000003</v>
          </cell>
        </row>
        <row r="5102">
          <cell r="C5102">
            <v>3.40486111111134</v>
          </cell>
          <cell r="G5102">
            <v>30.6</v>
          </cell>
        </row>
        <row r="5103">
          <cell r="C5103">
            <v>3.4055555555557802</v>
          </cell>
          <cell r="G5103">
            <v>30.6</v>
          </cell>
        </row>
        <row r="5104">
          <cell r="C5104">
            <v>3.4062500000002198</v>
          </cell>
          <cell r="G5104">
            <v>24.8</v>
          </cell>
        </row>
        <row r="5105">
          <cell r="C5105">
            <v>3.4069444444446702</v>
          </cell>
          <cell r="G5105">
            <v>24.8</v>
          </cell>
        </row>
        <row r="5106">
          <cell r="C5106">
            <v>3.4076388888891098</v>
          </cell>
          <cell r="G5106">
            <v>47.2</v>
          </cell>
        </row>
        <row r="5107">
          <cell r="C5107">
            <v>3.4083333333335601</v>
          </cell>
          <cell r="G5107">
            <v>47.2</v>
          </cell>
        </row>
        <row r="5108">
          <cell r="C5108">
            <v>3.4090277777779998</v>
          </cell>
          <cell r="G5108">
            <v>28.8</v>
          </cell>
        </row>
        <row r="5109">
          <cell r="C5109">
            <v>3.4097222222224501</v>
          </cell>
          <cell r="G5109">
            <v>28.8</v>
          </cell>
        </row>
        <row r="5110">
          <cell r="C5110">
            <v>3.4104166666668898</v>
          </cell>
          <cell r="G5110">
            <v>32.4</v>
          </cell>
        </row>
        <row r="5111">
          <cell r="C5111">
            <v>3.4111111111113401</v>
          </cell>
          <cell r="G5111">
            <v>32.4</v>
          </cell>
        </row>
        <row r="5112">
          <cell r="C5112">
            <v>3.4118055555557798</v>
          </cell>
          <cell r="G5112">
            <v>44.3</v>
          </cell>
        </row>
        <row r="5113">
          <cell r="C5113">
            <v>3.4125000000002199</v>
          </cell>
          <cell r="G5113">
            <v>44.3</v>
          </cell>
        </row>
        <row r="5114">
          <cell r="C5114">
            <v>3.4131944444446698</v>
          </cell>
          <cell r="G5114">
            <v>38.9</v>
          </cell>
        </row>
        <row r="5115">
          <cell r="C5115">
            <v>3.4138888888891099</v>
          </cell>
          <cell r="G5115">
            <v>38.9</v>
          </cell>
        </row>
        <row r="5116">
          <cell r="C5116">
            <v>3.4145833333335598</v>
          </cell>
          <cell r="G5116">
            <v>39.200000000000003</v>
          </cell>
        </row>
        <row r="5117">
          <cell r="C5117">
            <v>3.4152777777779999</v>
          </cell>
          <cell r="G5117">
            <v>39.200000000000003</v>
          </cell>
        </row>
        <row r="5118">
          <cell r="C5118">
            <v>3.4159722222224498</v>
          </cell>
          <cell r="G5118">
            <v>30.6</v>
          </cell>
        </row>
        <row r="5119">
          <cell r="C5119">
            <v>3.4166666666668899</v>
          </cell>
          <cell r="G5119">
            <v>30.6</v>
          </cell>
        </row>
        <row r="5120">
          <cell r="C5120">
            <v>3.4173611111113402</v>
          </cell>
          <cell r="G5120">
            <v>40.700000000000003</v>
          </cell>
        </row>
        <row r="5121">
          <cell r="C5121">
            <v>3.4180555555557799</v>
          </cell>
          <cell r="G5121">
            <v>40.700000000000003</v>
          </cell>
        </row>
        <row r="5122">
          <cell r="C5122">
            <v>3.4187500000002302</v>
          </cell>
          <cell r="G5122">
            <v>30.6</v>
          </cell>
        </row>
        <row r="5123">
          <cell r="C5123">
            <v>3.4194444444446699</v>
          </cell>
          <cell r="G5123">
            <v>30.6</v>
          </cell>
        </row>
        <row r="5124">
          <cell r="C5124">
            <v>3.42013888888911</v>
          </cell>
          <cell r="G5124">
            <v>30.6</v>
          </cell>
        </row>
        <row r="5125">
          <cell r="C5125">
            <v>3.4208333333335599</v>
          </cell>
          <cell r="G5125">
            <v>36.700000000000003</v>
          </cell>
        </row>
        <row r="5126">
          <cell r="C5126">
            <v>3.421527777778</v>
          </cell>
          <cell r="G5126">
            <v>36.700000000000003</v>
          </cell>
        </row>
        <row r="5127">
          <cell r="C5127">
            <v>3.4222222222224499</v>
          </cell>
          <cell r="G5127">
            <v>55.4</v>
          </cell>
        </row>
        <row r="5128">
          <cell r="C5128">
            <v>3.42291666666689</v>
          </cell>
          <cell r="G5128">
            <v>55.4</v>
          </cell>
        </row>
        <row r="5129">
          <cell r="C5129">
            <v>3.4236111111113399</v>
          </cell>
          <cell r="G5129">
            <v>47.5</v>
          </cell>
        </row>
        <row r="5130">
          <cell r="C5130">
            <v>3.42430555555578</v>
          </cell>
          <cell r="G5130">
            <v>47.5</v>
          </cell>
        </row>
        <row r="5131">
          <cell r="C5131">
            <v>3.4250000000002299</v>
          </cell>
          <cell r="G5131">
            <v>31.3</v>
          </cell>
        </row>
        <row r="5132">
          <cell r="C5132">
            <v>3.42569444444467</v>
          </cell>
          <cell r="G5132">
            <v>31.3</v>
          </cell>
        </row>
        <row r="5133">
          <cell r="C5133">
            <v>3.4263888888891199</v>
          </cell>
          <cell r="G5133">
            <v>31.7</v>
          </cell>
        </row>
        <row r="5134">
          <cell r="C5134">
            <v>3.42708333333356</v>
          </cell>
          <cell r="G5134">
            <v>31.7</v>
          </cell>
        </row>
        <row r="5135">
          <cell r="C5135">
            <v>3.4277777777780001</v>
          </cell>
          <cell r="G5135">
            <v>25.6</v>
          </cell>
        </row>
        <row r="5136">
          <cell r="C5136">
            <v>3.42847222222245</v>
          </cell>
          <cell r="G5136">
            <v>25.6</v>
          </cell>
        </row>
        <row r="5137">
          <cell r="C5137">
            <v>3.4291666666668901</v>
          </cell>
          <cell r="G5137">
            <v>33.1</v>
          </cell>
        </row>
        <row r="5138">
          <cell r="C5138">
            <v>3.42986111111134</v>
          </cell>
          <cell r="G5138">
            <v>33.1</v>
          </cell>
        </row>
        <row r="5139">
          <cell r="C5139">
            <v>3.4305555555557801</v>
          </cell>
          <cell r="G5139">
            <v>33.799999999999997</v>
          </cell>
        </row>
        <row r="5140">
          <cell r="C5140">
            <v>3.4312500000002299</v>
          </cell>
          <cell r="G5140">
            <v>33.799999999999997</v>
          </cell>
        </row>
        <row r="5141">
          <cell r="C5141">
            <v>3.4319444444446701</v>
          </cell>
          <cell r="G5141">
            <v>25.2</v>
          </cell>
        </row>
        <row r="5142">
          <cell r="C5142">
            <v>3.4326388888891199</v>
          </cell>
          <cell r="G5142">
            <v>25.2</v>
          </cell>
        </row>
        <row r="5143">
          <cell r="C5143">
            <v>3.4333333333335601</v>
          </cell>
          <cell r="G5143">
            <v>29.9</v>
          </cell>
        </row>
        <row r="5144">
          <cell r="C5144">
            <v>3.4340277777780002</v>
          </cell>
          <cell r="G5144">
            <v>29.9</v>
          </cell>
        </row>
        <row r="5145">
          <cell r="C5145">
            <v>3.43472222222245</v>
          </cell>
          <cell r="G5145">
            <v>35.299999999999997</v>
          </cell>
        </row>
        <row r="5146">
          <cell r="C5146">
            <v>3.4354166666668902</v>
          </cell>
          <cell r="G5146">
            <v>35.299999999999997</v>
          </cell>
        </row>
        <row r="5147">
          <cell r="C5147">
            <v>3.43611111111134</v>
          </cell>
          <cell r="G5147">
            <v>28.1</v>
          </cell>
        </row>
        <row r="5148">
          <cell r="C5148">
            <v>3.4368055555557802</v>
          </cell>
          <cell r="G5148">
            <v>28.1</v>
          </cell>
        </row>
        <row r="5149">
          <cell r="C5149">
            <v>3.43750000000023</v>
          </cell>
          <cell r="G5149">
            <v>44.3</v>
          </cell>
        </row>
        <row r="5150">
          <cell r="C5150">
            <v>3.4381944444446702</v>
          </cell>
          <cell r="G5150">
            <v>44.3</v>
          </cell>
        </row>
        <row r="5151">
          <cell r="C5151">
            <v>3.43888888888912</v>
          </cell>
          <cell r="G5151">
            <v>26.3</v>
          </cell>
        </row>
        <row r="5152">
          <cell r="C5152">
            <v>3.4395833333335601</v>
          </cell>
          <cell r="G5152">
            <v>26.3</v>
          </cell>
        </row>
        <row r="5153">
          <cell r="C5153">
            <v>3.4402777777779998</v>
          </cell>
          <cell r="G5153">
            <v>18.7</v>
          </cell>
        </row>
        <row r="5154">
          <cell r="C5154">
            <v>3.4409722222224501</v>
          </cell>
          <cell r="G5154">
            <v>18.7</v>
          </cell>
        </row>
        <row r="5155">
          <cell r="C5155">
            <v>3.4416666666668898</v>
          </cell>
          <cell r="G5155">
            <v>29.2</v>
          </cell>
        </row>
        <row r="5156">
          <cell r="C5156">
            <v>3.4423611111113401</v>
          </cell>
          <cell r="G5156">
            <v>31.3</v>
          </cell>
        </row>
        <row r="5157">
          <cell r="C5157">
            <v>3.4430555555557798</v>
          </cell>
          <cell r="G5157">
            <v>31.3</v>
          </cell>
        </row>
        <row r="5158">
          <cell r="C5158">
            <v>3.4437500000002301</v>
          </cell>
          <cell r="G5158">
            <v>55.4</v>
          </cell>
        </row>
        <row r="5159">
          <cell r="C5159">
            <v>3.4444444444446698</v>
          </cell>
          <cell r="G5159">
            <v>55.4</v>
          </cell>
        </row>
        <row r="5160">
          <cell r="C5160">
            <v>3.4451388888891201</v>
          </cell>
          <cell r="G5160">
            <v>31</v>
          </cell>
        </row>
        <row r="5161">
          <cell r="C5161">
            <v>3.4458333333335598</v>
          </cell>
          <cell r="G5161">
            <v>31</v>
          </cell>
        </row>
        <row r="5162">
          <cell r="C5162">
            <v>3.4465277777780101</v>
          </cell>
          <cell r="G5162">
            <v>49.3</v>
          </cell>
        </row>
        <row r="5163">
          <cell r="C5163">
            <v>3.4472222222224498</v>
          </cell>
          <cell r="G5163">
            <v>49.3</v>
          </cell>
        </row>
        <row r="5164">
          <cell r="C5164">
            <v>3.4479166666668899</v>
          </cell>
          <cell r="G5164">
            <v>32.4</v>
          </cell>
        </row>
        <row r="5165">
          <cell r="C5165">
            <v>3.4486111111113402</v>
          </cell>
          <cell r="G5165">
            <v>32.4</v>
          </cell>
        </row>
        <row r="5166">
          <cell r="C5166">
            <v>3.4493055555557799</v>
          </cell>
          <cell r="G5166">
            <v>40.299999999999997</v>
          </cell>
        </row>
        <row r="5167">
          <cell r="C5167">
            <v>3.4500000000002302</v>
          </cell>
          <cell r="G5167">
            <v>40.299999999999997</v>
          </cell>
        </row>
        <row r="5168">
          <cell r="C5168">
            <v>3.4506944444446699</v>
          </cell>
          <cell r="G5168">
            <v>34.6</v>
          </cell>
        </row>
        <row r="5169">
          <cell r="C5169">
            <v>3.4513888888891202</v>
          </cell>
          <cell r="G5169">
            <v>34.6</v>
          </cell>
        </row>
        <row r="5170">
          <cell r="C5170">
            <v>3.4520833333335599</v>
          </cell>
          <cell r="G5170">
            <v>40</v>
          </cell>
        </row>
        <row r="5171">
          <cell r="C5171">
            <v>3.4527777777780102</v>
          </cell>
          <cell r="G5171">
            <v>40</v>
          </cell>
        </row>
        <row r="5172">
          <cell r="C5172">
            <v>3.4534722222224499</v>
          </cell>
          <cell r="G5172">
            <v>32</v>
          </cell>
        </row>
        <row r="5173">
          <cell r="C5173">
            <v>3.45416666666689</v>
          </cell>
          <cell r="G5173">
            <v>32</v>
          </cell>
        </row>
        <row r="5174">
          <cell r="C5174">
            <v>3.4548611111113399</v>
          </cell>
          <cell r="G5174">
            <v>26.6</v>
          </cell>
        </row>
        <row r="5175">
          <cell r="C5175">
            <v>3.45555555555578</v>
          </cell>
          <cell r="G5175">
            <v>26.6</v>
          </cell>
        </row>
        <row r="5176">
          <cell r="C5176">
            <v>3.4562500000002299</v>
          </cell>
          <cell r="G5176">
            <v>39.6</v>
          </cell>
        </row>
        <row r="5177">
          <cell r="C5177">
            <v>3.45694444444467</v>
          </cell>
          <cell r="G5177">
            <v>39.6</v>
          </cell>
        </row>
        <row r="5178">
          <cell r="C5178">
            <v>3.4576388888891199</v>
          </cell>
          <cell r="G5178">
            <v>52.9</v>
          </cell>
        </row>
        <row r="5179">
          <cell r="C5179">
            <v>3.45833333333356</v>
          </cell>
          <cell r="G5179">
            <v>52.9</v>
          </cell>
        </row>
        <row r="5180">
          <cell r="C5180">
            <v>3.4590277777780098</v>
          </cell>
          <cell r="G5180">
            <v>52.9</v>
          </cell>
        </row>
        <row r="5181">
          <cell r="C5181">
            <v>3.45972222222245</v>
          </cell>
          <cell r="G5181">
            <v>42.5</v>
          </cell>
        </row>
        <row r="5182">
          <cell r="C5182">
            <v>3.4604166666668998</v>
          </cell>
          <cell r="G5182">
            <v>42.5</v>
          </cell>
        </row>
        <row r="5183">
          <cell r="C5183">
            <v>3.46111111111134</v>
          </cell>
          <cell r="G5183">
            <v>61.9</v>
          </cell>
        </row>
        <row r="5184">
          <cell r="C5184">
            <v>3.4618055555557801</v>
          </cell>
          <cell r="G5184">
            <v>61.9</v>
          </cell>
        </row>
        <row r="5185">
          <cell r="C5185">
            <v>3.4625000000002299</v>
          </cell>
          <cell r="G5185">
            <v>63.7</v>
          </cell>
        </row>
        <row r="5186">
          <cell r="C5186">
            <v>3.4631944444446701</v>
          </cell>
          <cell r="G5186">
            <v>63.7</v>
          </cell>
        </row>
        <row r="5187">
          <cell r="C5187">
            <v>3.4638888888891199</v>
          </cell>
          <cell r="G5187">
            <v>53.6</v>
          </cell>
        </row>
        <row r="5188">
          <cell r="C5188">
            <v>3.4645833333335601</v>
          </cell>
          <cell r="G5188">
            <v>53.6</v>
          </cell>
        </row>
        <row r="5189">
          <cell r="C5189">
            <v>3.4652777777780099</v>
          </cell>
          <cell r="G5189">
            <v>24.5</v>
          </cell>
        </row>
        <row r="5190">
          <cell r="C5190">
            <v>3.46597222222245</v>
          </cell>
          <cell r="G5190">
            <v>24.5</v>
          </cell>
        </row>
        <row r="5191">
          <cell r="C5191">
            <v>3.4666666666668999</v>
          </cell>
          <cell r="G5191">
            <v>36.4</v>
          </cell>
        </row>
        <row r="5192">
          <cell r="C5192">
            <v>3.46736111111134</v>
          </cell>
          <cell r="G5192">
            <v>36.4</v>
          </cell>
        </row>
        <row r="5193">
          <cell r="C5193">
            <v>3.4680555555557802</v>
          </cell>
          <cell r="G5193">
            <v>27.4</v>
          </cell>
        </row>
        <row r="5194">
          <cell r="C5194">
            <v>3.46875000000023</v>
          </cell>
          <cell r="G5194">
            <v>27.4</v>
          </cell>
        </row>
        <row r="5195">
          <cell r="C5195">
            <v>3.4694444444446702</v>
          </cell>
          <cell r="G5195">
            <v>31.7</v>
          </cell>
        </row>
        <row r="5196">
          <cell r="C5196">
            <v>3.47013888888912</v>
          </cell>
          <cell r="G5196">
            <v>31.7</v>
          </cell>
        </row>
        <row r="5197">
          <cell r="C5197">
            <v>3.4708333333335601</v>
          </cell>
          <cell r="G5197">
            <v>33.799999999999997</v>
          </cell>
        </row>
        <row r="5198">
          <cell r="C5198">
            <v>3.47152777777801</v>
          </cell>
          <cell r="G5198">
            <v>33.799999999999997</v>
          </cell>
        </row>
        <row r="5199">
          <cell r="C5199">
            <v>3.4722222222224501</v>
          </cell>
          <cell r="G5199">
            <v>27</v>
          </cell>
        </row>
        <row r="5200">
          <cell r="C5200">
            <v>3.4729166666669</v>
          </cell>
          <cell r="G5200">
            <v>27</v>
          </cell>
        </row>
        <row r="5201">
          <cell r="C5201">
            <v>3.4736111111113401</v>
          </cell>
          <cell r="G5201">
            <v>43.6</v>
          </cell>
        </row>
        <row r="5202">
          <cell r="C5202">
            <v>3.47430555555579</v>
          </cell>
          <cell r="G5202">
            <v>43.6</v>
          </cell>
        </row>
        <row r="5203">
          <cell r="C5203">
            <v>3.4750000000002301</v>
          </cell>
          <cell r="G5203">
            <v>42.1</v>
          </cell>
        </row>
        <row r="5204">
          <cell r="C5204">
            <v>3.4756944444446698</v>
          </cell>
          <cell r="G5204">
            <v>42.1</v>
          </cell>
        </row>
        <row r="5205">
          <cell r="C5205">
            <v>3.4763888888891201</v>
          </cell>
          <cell r="G5205">
            <v>47.9</v>
          </cell>
        </row>
        <row r="5206">
          <cell r="C5206">
            <v>3.4770833333335598</v>
          </cell>
          <cell r="G5206">
            <v>47.9</v>
          </cell>
        </row>
        <row r="5207">
          <cell r="C5207">
            <v>3.4777777777780101</v>
          </cell>
          <cell r="G5207">
            <v>38.9</v>
          </cell>
        </row>
        <row r="5208">
          <cell r="C5208">
            <v>3.4784722222224498</v>
          </cell>
          <cell r="G5208">
            <v>38.9</v>
          </cell>
        </row>
        <row r="5209">
          <cell r="C5209">
            <v>3.4791666666669001</v>
          </cell>
          <cell r="G5209">
            <v>44.6</v>
          </cell>
        </row>
        <row r="5210">
          <cell r="C5210">
            <v>3.4798611111113402</v>
          </cell>
          <cell r="G5210">
            <v>44.6</v>
          </cell>
        </row>
        <row r="5211">
          <cell r="C5211">
            <v>3.4805555555557901</v>
          </cell>
          <cell r="G5211">
            <v>29.5</v>
          </cell>
        </row>
        <row r="5212">
          <cell r="C5212">
            <v>3.4812500000002302</v>
          </cell>
          <cell r="G5212">
            <v>25.6</v>
          </cell>
        </row>
        <row r="5213">
          <cell r="C5213">
            <v>3.4819444444446699</v>
          </cell>
          <cell r="G5213">
            <v>25.6</v>
          </cell>
        </row>
        <row r="5214">
          <cell r="C5214">
            <v>3.4826388888891202</v>
          </cell>
          <cell r="G5214">
            <v>47.9</v>
          </cell>
        </row>
        <row r="5215">
          <cell r="C5215">
            <v>3.4833333333335599</v>
          </cell>
          <cell r="G5215">
            <v>47.9</v>
          </cell>
        </row>
        <row r="5216">
          <cell r="C5216">
            <v>3.4840277777780102</v>
          </cell>
          <cell r="G5216">
            <v>33.1</v>
          </cell>
        </row>
        <row r="5217">
          <cell r="C5217">
            <v>3.4847222222224499</v>
          </cell>
          <cell r="G5217">
            <v>33.1</v>
          </cell>
        </row>
        <row r="5218">
          <cell r="C5218">
            <v>3.4854166666669002</v>
          </cell>
          <cell r="G5218">
            <v>54.7</v>
          </cell>
        </row>
        <row r="5219">
          <cell r="C5219">
            <v>3.4861111111113399</v>
          </cell>
          <cell r="G5219">
            <v>54.7</v>
          </cell>
        </row>
        <row r="5220">
          <cell r="C5220">
            <v>3.4868055555557902</v>
          </cell>
          <cell r="G5220">
            <v>39.6</v>
          </cell>
        </row>
        <row r="5221">
          <cell r="C5221">
            <v>3.4875000000002299</v>
          </cell>
          <cell r="G5221">
            <v>39.6</v>
          </cell>
        </row>
        <row r="5222">
          <cell r="C5222">
            <v>3.4881944444446802</v>
          </cell>
          <cell r="G5222">
            <v>39.6</v>
          </cell>
        </row>
        <row r="5223">
          <cell r="C5223">
            <v>3.4888888888891199</v>
          </cell>
          <cell r="G5223">
            <v>39.6</v>
          </cell>
        </row>
        <row r="5224">
          <cell r="C5224">
            <v>3.48958333333356</v>
          </cell>
          <cell r="G5224">
            <v>31.7</v>
          </cell>
        </row>
        <row r="5225">
          <cell r="C5225">
            <v>3.4902777777780098</v>
          </cell>
          <cell r="G5225">
            <v>31.7</v>
          </cell>
        </row>
        <row r="5226">
          <cell r="C5226">
            <v>3.49097222222245</v>
          </cell>
          <cell r="G5226">
            <v>51.8</v>
          </cell>
        </row>
        <row r="5227">
          <cell r="C5227">
            <v>3.4916666666668998</v>
          </cell>
          <cell r="G5227">
            <v>51.8</v>
          </cell>
        </row>
        <row r="5228">
          <cell r="C5228">
            <v>3.49236111111134</v>
          </cell>
          <cell r="G5228">
            <v>49</v>
          </cell>
        </row>
        <row r="5229">
          <cell r="C5229">
            <v>3.4930555555557898</v>
          </cell>
          <cell r="G5229">
            <v>49</v>
          </cell>
        </row>
        <row r="5230">
          <cell r="C5230">
            <v>3.4937500000002299</v>
          </cell>
          <cell r="G5230">
            <v>57.6</v>
          </cell>
        </row>
        <row r="5231">
          <cell r="C5231">
            <v>3.4944444444446798</v>
          </cell>
          <cell r="G5231">
            <v>57.6</v>
          </cell>
        </row>
        <row r="5232">
          <cell r="C5232">
            <v>3.4951388888891199</v>
          </cell>
          <cell r="G5232">
            <v>28.8</v>
          </cell>
        </row>
        <row r="5233">
          <cell r="C5233">
            <v>3.4958333333335601</v>
          </cell>
          <cell r="G5233">
            <v>28.8</v>
          </cell>
        </row>
        <row r="5234">
          <cell r="C5234">
            <v>3.4965277777780099</v>
          </cell>
          <cell r="G5234">
            <v>28.8</v>
          </cell>
        </row>
        <row r="5235">
          <cell r="C5235">
            <v>3.49722222222245</v>
          </cell>
          <cell r="G5235">
            <v>29.2</v>
          </cell>
        </row>
        <row r="5236">
          <cell r="C5236">
            <v>3.4979166666668999</v>
          </cell>
          <cell r="G5236">
            <v>29.2</v>
          </cell>
        </row>
        <row r="5237">
          <cell r="C5237">
            <v>3.49861111111134</v>
          </cell>
          <cell r="G5237">
            <v>20.9</v>
          </cell>
        </row>
        <row r="5238">
          <cell r="C5238">
            <v>3.4993055555557899</v>
          </cell>
          <cell r="G5238">
            <v>20.9</v>
          </cell>
        </row>
        <row r="5239">
          <cell r="C5239">
            <v>3.50000000000023</v>
          </cell>
          <cell r="G5239">
            <v>34.200000000000003</v>
          </cell>
        </row>
        <row r="5240">
          <cell r="C5240">
            <v>3.5006944444446799</v>
          </cell>
          <cell r="G5240">
            <v>34.200000000000003</v>
          </cell>
        </row>
        <row r="5241">
          <cell r="C5241">
            <v>3.50138888888912</v>
          </cell>
          <cell r="G5241">
            <v>37.1</v>
          </cell>
        </row>
        <row r="5242">
          <cell r="C5242">
            <v>3.5020833333335699</v>
          </cell>
          <cell r="G5242">
            <v>37.1</v>
          </cell>
        </row>
        <row r="5243">
          <cell r="C5243">
            <v>3.50277777777801</v>
          </cell>
          <cell r="G5243">
            <v>37.1</v>
          </cell>
        </row>
        <row r="5244">
          <cell r="C5244">
            <v>3.5034722222224501</v>
          </cell>
          <cell r="G5244">
            <v>37.1</v>
          </cell>
        </row>
        <row r="5245">
          <cell r="C5245">
            <v>3.5041666666669</v>
          </cell>
          <cell r="G5245">
            <v>40.299999999999997</v>
          </cell>
        </row>
        <row r="5246">
          <cell r="C5246">
            <v>3.5048611111113401</v>
          </cell>
          <cell r="G5246">
            <v>40.299999999999997</v>
          </cell>
        </row>
        <row r="5247">
          <cell r="C5247">
            <v>3.50555555555579</v>
          </cell>
          <cell r="G5247">
            <v>29.2</v>
          </cell>
        </row>
        <row r="5248">
          <cell r="C5248">
            <v>3.5062500000002301</v>
          </cell>
          <cell r="G5248">
            <v>29.2</v>
          </cell>
        </row>
        <row r="5249">
          <cell r="C5249">
            <v>3.50694444444468</v>
          </cell>
          <cell r="G5249">
            <v>32</v>
          </cell>
        </row>
        <row r="5250">
          <cell r="C5250">
            <v>3.5076388888891201</v>
          </cell>
          <cell r="G5250">
            <v>32</v>
          </cell>
        </row>
        <row r="5251">
          <cell r="C5251">
            <v>3.50833333333357</v>
          </cell>
          <cell r="G5251">
            <v>30.6</v>
          </cell>
        </row>
        <row r="5252">
          <cell r="C5252">
            <v>3.5090277777780101</v>
          </cell>
          <cell r="G5252">
            <v>30.6</v>
          </cell>
        </row>
        <row r="5253">
          <cell r="C5253">
            <v>3.5097222222224498</v>
          </cell>
          <cell r="G5253">
            <v>24.8</v>
          </cell>
        </row>
        <row r="5254">
          <cell r="C5254">
            <v>3.5104166666669001</v>
          </cell>
          <cell r="G5254">
            <v>24.8</v>
          </cell>
        </row>
        <row r="5255">
          <cell r="C5255">
            <v>3.5111111111113402</v>
          </cell>
          <cell r="G5255">
            <v>34.200000000000003</v>
          </cell>
        </row>
        <row r="5256">
          <cell r="C5256">
            <v>3.5118055555557901</v>
          </cell>
          <cell r="G5256">
            <v>34.200000000000003</v>
          </cell>
        </row>
        <row r="5257">
          <cell r="C5257">
            <v>3.5125000000002302</v>
          </cell>
          <cell r="G5257">
            <v>28.1</v>
          </cell>
        </row>
        <row r="5258">
          <cell r="C5258">
            <v>3.5131944444446801</v>
          </cell>
          <cell r="G5258">
            <v>28.1</v>
          </cell>
        </row>
        <row r="5259">
          <cell r="C5259">
            <v>3.5138888888891202</v>
          </cell>
          <cell r="G5259">
            <v>25.6</v>
          </cell>
        </row>
        <row r="5260">
          <cell r="C5260">
            <v>3.5145833333335701</v>
          </cell>
          <cell r="G5260">
            <v>25.6</v>
          </cell>
        </row>
        <row r="5261">
          <cell r="C5261">
            <v>3.5152777777780102</v>
          </cell>
          <cell r="G5261">
            <v>26.6</v>
          </cell>
        </row>
        <row r="5262">
          <cell r="C5262">
            <v>3.5159722222224499</v>
          </cell>
          <cell r="G5262">
            <v>26.6</v>
          </cell>
        </row>
        <row r="5263">
          <cell r="C5263">
            <v>3.5166666666669002</v>
          </cell>
          <cell r="G5263">
            <v>29.2</v>
          </cell>
        </row>
        <row r="5264">
          <cell r="C5264">
            <v>3.5173611111113399</v>
          </cell>
          <cell r="G5264">
            <v>29.2</v>
          </cell>
        </row>
        <row r="5265">
          <cell r="C5265">
            <v>3.5180555555557902</v>
          </cell>
          <cell r="G5265">
            <v>43.9</v>
          </cell>
        </row>
        <row r="5266">
          <cell r="C5266">
            <v>3.5187500000002299</v>
          </cell>
          <cell r="G5266">
            <v>34.9</v>
          </cell>
        </row>
        <row r="5267">
          <cell r="C5267">
            <v>3.5194444444446802</v>
          </cell>
          <cell r="G5267">
            <v>34.9</v>
          </cell>
        </row>
        <row r="5268">
          <cell r="C5268">
            <v>3.5201388888891199</v>
          </cell>
          <cell r="G5268">
            <v>21.6</v>
          </cell>
        </row>
        <row r="5269">
          <cell r="C5269">
            <v>3.5208333333335702</v>
          </cell>
          <cell r="G5269">
            <v>21.6</v>
          </cell>
        </row>
        <row r="5270">
          <cell r="C5270">
            <v>3.5215277777780098</v>
          </cell>
          <cell r="G5270">
            <v>47.5</v>
          </cell>
        </row>
        <row r="5271">
          <cell r="C5271">
            <v>3.5222222222224602</v>
          </cell>
          <cell r="G5271">
            <v>47.5</v>
          </cell>
        </row>
        <row r="5272">
          <cell r="C5272">
            <v>3.5229166666668998</v>
          </cell>
          <cell r="G5272">
            <v>30.6</v>
          </cell>
        </row>
        <row r="5273">
          <cell r="C5273">
            <v>3.52361111111134</v>
          </cell>
          <cell r="G5273">
            <v>30.6</v>
          </cell>
        </row>
        <row r="5274">
          <cell r="C5274">
            <v>3.5243055555557898</v>
          </cell>
          <cell r="G5274">
            <v>42.5</v>
          </cell>
        </row>
        <row r="5275">
          <cell r="C5275">
            <v>3.5250000000002299</v>
          </cell>
          <cell r="G5275">
            <v>42.5</v>
          </cell>
        </row>
        <row r="5276">
          <cell r="C5276">
            <v>3.5256944444446798</v>
          </cell>
          <cell r="G5276">
            <v>40</v>
          </cell>
        </row>
        <row r="5277">
          <cell r="C5277">
            <v>3.5263888888891199</v>
          </cell>
          <cell r="G5277">
            <v>40</v>
          </cell>
        </row>
        <row r="5278">
          <cell r="C5278">
            <v>3.5270833333335698</v>
          </cell>
          <cell r="G5278">
            <v>28.4</v>
          </cell>
        </row>
        <row r="5279">
          <cell r="C5279">
            <v>3.5277777777780099</v>
          </cell>
          <cell r="G5279">
            <v>28.4</v>
          </cell>
        </row>
        <row r="5280">
          <cell r="C5280">
            <v>3.5284722222224598</v>
          </cell>
          <cell r="G5280">
            <v>25.9</v>
          </cell>
        </row>
        <row r="5281">
          <cell r="C5281">
            <v>3.5291666666668999</v>
          </cell>
          <cell r="G5281">
            <v>25.9</v>
          </cell>
        </row>
        <row r="5282">
          <cell r="C5282">
            <v>3.5298611111113498</v>
          </cell>
          <cell r="G5282">
            <v>17.3</v>
          </cell>
        </row>
        <row r="5283">
          <cell r="C5283">
            <v>3.5305555555557899</v>
          </cell>
          <cell r="G5283">
            <v>17.3</v>
          </cell>
        </row>
        <row r="5284">
          <cell r="C5284">
            <v>3.53125000000023</v>
          </cell>
          <cell r="G5284">
            <v>24.5</v>
          </cell>
        </row>
        <row r="5285">
          <cell r="C5285">
            <v>3.5319444444446799</v>
          </cell>
          <cell r="G5285">
            <v>24.5</v>
          </cell>
        </row>
        <row r="5286">
          <cell r="C5286">
            <v>3.53263888888912</v>
          </cell>
          <cell r="G5286">
            <v>28.8</v>
          </cell>
        </row>
        <row r="5287">
          <cell r="C5287">
            <v>3.5333333333335699</v>
          </cell>
          <cell r="G5287">
            <v>28.8</v>
          </cell>
        </row>
        <row r="5288">
          <cell r="C5288">
            <v>3.53402777777801</v>
          </cell>
          <cell r="G5288">
            <v>30.2</v>
          </cell>
        </row>
        <row r="5289">
          <cell r="C5289">
            <v>3.5347222222224599</v>
          </cell>
          <cell r="G5289">
            <v>30.2</v>
          </cell>
        </row>
        <row r="5290">
          <cell r="C5290">
            <v>3.5354166666669</v>
          </cell>
          <cell r="G5290">
            <v>30.2</v>
          </cell>
        </row>
        <row r="5291">
          <cell r="C5291">
            <v>3.5361111111113499</v>
          </cell>
          <cell r="G5291">
            <v>38.5</v>
          </cell>
        </row>
        <row r="5292">
          <cell r="C5292">
            <v>3.53680555555579</v>
          </cell>
          <cell r="G5292">
            <v>38.5</v>
          </cell>
        </row>
        <row r="5293">
          <cell r="C5293">
            <v>3.5375000000002301</v>
          </cell>
          <cell r="G5293">
            <v>40</v>
          </cell>
        </row>
        <row r="5294">
          <cell r="C5294">
            <v>3.53819444444468</v>
          </cell>
          <cell r="G5294">
            <v>40</v>
          </cell>
        </row>
        <row r="5295">
          <cell r="C5295">
            <v>3.5388888888891201</v>
          </cell>
          <cell r="G5295">
            <v>40.299999999999997</v>
          </cell>
        </row>
        <row r="5296">
          <cell r="C5296">
            <v>3.53958333333357</v>
          </cell>
          <cell r="G5296">
            <v>40.299999999999997</v>
          </cell>
        </row>
        <row r="5297">
          <cell r="C5297">
            <v>3.5402777777780101</v>
          </cell>
          <cell r="G5297">
            <v>18.399999999999999</v>
          </cell>
        </row>
        <row r="5298">
          <cell r="C5298">
            <v>3.54097222222246</v>
          </cell>
          <cell r="G5298">
            <v>18.399999999999999</v>
          </cell>
        </row>
        <row r="5299">
          <cell r="C5299">
            <v>3.5416666666669001</v>
          </cell>
          <cell r="G5299">
            <v>29.2</v>
          </cell>
        </row>
        <row r="5300">
          <cell r="C5300">
            <v>3.54236111111135</v>
          </cell>
          <cell r="G5300">
            <v>29.2</v>
          </cell>
        </row>
        <row r="5301">
          <cell r="C5301">
            <v>3.5430555555557901</v>
          </cell>
          <cell r="G5301">
            <v>41.8</v>
          </cell>
        </row>
        <row r="5302">
          <cell r="C5302">
            <v>3.54375000000024</v>
          </cell>
          <cell r="G5302">
            <v>41.8</v>
          </cell>
        </row>
        <row r="5303">
          <cell r="C5303">
            <v>3.5444444444446801</v>
          </cell>
          <cell r="G5303">
            <v>46.8</v>
          </cell>
        </row>
        <row r="5304">
          <cell r="C5304">
            <v>3.5451388888891202</v>
          </cell>
          <cell r="G5304">
            <v>46.8</v>
          </cell>
        </row>
        <row r="5305">
          <cell r="C5305">
            <v>3.5458333333335701</v>
          </cell>
          <cell r="G5305">
            <v>38.5</v>
          </cell>
        </row>
        <row r="5306">
          <cell r="C5306">
            <v>3.5465277777780102</v>
          </cell>
          <cell r="G5306">
            <v>38.5</v>
          </cell>
        </row>
        <row r="5307">
          <cell r="C5307">
            <v>3.5472222222224601</v>
          </cell>
          <cell r="G5307">
            <v>33.5</v>
          </cell>
        </row>
        <row r="5308">
          <cell r="C5308">
            <v>3.5479166666669002</v>
          </cell>
          <cell r="G5308">
            <v>33.5</v>
          </cell>
        </row>
        <row r="5309">
          <cell r="C5309">
            <v>3.5486111111113501</v>
          </cell>
          <cell r="G5309">
            <v>54.7</v>
          </cell>
        </row>
        <row r="5310">
          <cell r="C5310">
            <v>3.5493055555557902</v>
          </cell>
          <cell r="G5310">
            <v>54.7</v>
          </cell>
        </row>
        <row r="5311">
          <cell r="C5311">
            <v>3.5500000000002401</v>
          </cell>
          <cell r="G5311">
            <v>45</v>
          </cell>
        </row>
        <row r="5312">
          <cell r="C5312">
            <v>3.5506944444446802</v>
          </cell>
          <cell r="G5312">
            <v>45</v>
          </cell>
        </row>
        <row r="5313">
          <cell r="C5313">
            <v>3.5513888888891199</v>
          </cell>
          <cell r="G5313">
            <v>57.2</v>
          </cell>
        </row>
        <row r="5314">
          <cell r="C5314">
            <v>3.5520833333335702</v>
          </cell>
          <cell r="G5314">
            <v>57.2</v>
          </cell>
        </row>
        <row r="5315">
          <cell r="C5315">
            <v>3.5527777777780098</v>
          </cell>
          <cell r="G5315">
            <v>52.2</v>
          </cell>
        </row>
        <row r="5316">
          <cell r="C5316">
            <v>3.5534722222224602</v>
          </cell>
          <cell r="G5316">
            <v>52.2</v>
          </cell>
        </row>
        <row r="5317">
          <cell r="C5317">
            <v>3.5541666666668998</v>
          </cell>
          <cell r="G5317">
            <v>32.4</v>
          </cell>
        </row>
        <row r="5318">
          <cell r="C5318">
            <v>3.5548611111113502</v>
          </cell>
          <cell r="G5318">
            <v>32.4</v>
          </cell>
        </row>
        <row r="5319">
          <cell r="C5319">
            <v>3.5555555555557898</v>
          </cell>
          <cell r="G5319">
            <v>30.6</v>
          </cell>
        </row>
        <row r="5320">
          <cell r="C5320">
            <v>3.5562500000002402</v>
          </cell>
          <cell r="G5320">
            <v>35.6</v>
          </cell>
        </row>
        <row r="5321">
          <cell r="C5321">
            <v>3.5569444444446798</v>
          </cell>
          <cell r="G5321">
            <v>35.6</v>
          </cell>
        </row>
        <row r="5322">
          <cell r="C5322">
            <v>3.5576388888891199</v>
          </cell>
          <cell r="G5322">
            <v>27</v>
          </cell>
        </row>
        <row r="5323">
          <cell r="C5323">
            <v>3.5583333333335698</v>
          </cell>
          <cell r="G5323">
            <v>27</v>
          </cell>
        </row>
        <row r="5324">
          <cell r="C5324">
            <v>3.5590277777780099</v>
          </cell>
          <cell r="G5324">
            <v>27</v>
          </cell>
        </row>
        <row r="5325">
          <cell r="C5325">
            <v>3.5597222222224598</v>
          </cell>
          <cell r="G5325">
            <v>27</v>
          </cell>
        </row>
        <row r="5326">
          <cell r="C5326">
            <v>3.5604166666668999</v>
          </cell>
          <cell r="G5326">
            <v>39.6</v>
          </cell>
        </row>
        <row r="5327">
          <cell r="C5327">
            <v>3.5611111111113498</v>
          </cell>
          <cell r="G5327">
            <v>39.6</v>
          </cell>
        </row>
        <row r="5328">
          <cell r="C5328">
            <v>3.5618055555557899</v>
          </cell>
          <cell r="G5328">
            <v>42.5</v>
          </cell>
        </row>
        <row r="5329">
          <cell r="C5329">
            <v>3.5625000000002398</v>
          </cell>
          <cell r="G5329">
            <v>42.5</v>
          </cell>
        </row>
        <row r="5330">
          <cell r="C5330">
            <v>3.5631944444446799</v>
          </cell>
          <cell r="G5330">
            <v>23.8</v>
          </cell>
        </row>
        <row r="5331">
          <cell r="C5331">
            <v>3.5638888888891298</v>
          </cell>
          <cell r="G5331">
            <v>23.8</v>
          </cell>
        </row>
        <row r="5332">
          <cell r="C5332">
            <v>3.5645833333335699</v>
          </cell>
          <cell r="G5332">
            <v>16.2</v>
          </cell>
        </row>
        <row r="5333">
          <cell r="C5333">
            <v>3.56527777777801</v>
          </cell>
          <cell r="G5333">
            <v>16.2</v>
          </cell>
        </row>
        <row r="5334">
          <cell r="C5334">
            <v>3.5659722222224599</v>
          </cell>
          <cell r="G5334">
            <v>37.799999999999997</v>
          </cell>
        </row>
        <row r="5335">
          <cell r="C5335">
            <v>3.5666666666669</v>
          </cell>
          <cell r="G5335">
            <v>37.799999999999997</v>
          </cell>
        </row>
        <row r="5336">
          <cell r="C5336">
            <v>3.5673611111113499</v>
          </cell>
          <cell r="G5336">
            <v>30.2</v>
          </cell>
        </row>
        <row r="5337">
          <cell r="C5337">
            <v>3.56805555555579</v>
          </cell>
          <cell r="G5337">
            <v>30.2</v>
          </cell>
        </row>
        <row r="5338">
          <cell r="C5338">
            <v>3.5687500000002399</v>
          </cell>
          <cell r="G5338">
            <v>40.700000000000003</v>
          </cell>
        </row>
        <row r="5339">
          <cell r="C5339">
            <v>3.56944444444468</v>
          </cell>
          <cell r="G5339">
            <v>40.700000000000003</v>
          </cell>
        </row>
        <row r="5340">
          <cell r="C5340">
            <v>3.5701388888891299</v>
          </cell>
          <cell r="G5340">
            <v>53.3</v>
          </cell>
        </row>
        <row r="5341">
          <cell r="C5341">
            <v>3.57083333333357</v>
          </cell>
          <cell r="G5341">
            <v>53.3</v>
          </cell>
        </row>
        <row r="5342">
          <cell r="C5342">
            <v>3.5715277777780101</v>
          </cell>
          <cell r="G5342">
            <v>26.6</v>
          </cell>
        </row>
        <row r="5343">
          <cell r="C5343">
            <v>3.57222222222246</v>
          </cell>
          <cell r="G5343">
            <v>26.6</v>
          </cell>
        </row>
        <row r="5344">
          <cell r="C5344">
            <v>3.5729166666669001</v>
          </cell>
          <cell r="G5344">
            <v>26.6</v>
          </cell>
        </row>
        <row r="5345">
          <cell r="C5345">
            <v>3.57361111111135</v>
          </cell>
          <cell r="G5345">
            <v>42.1</v>
          </cell>
        </row>
        <row r="5346">
          <cell r="C5346">
            <v>3.5743055555557901</v>
          </cell>
          <cell r="G5346">
            <v>42.1</v>
          </cell>
        </row>
        <row r="5347">
          <cell r="C5347">
            <v>3.57500000000024</v>
          </cell>
          <cell r="G5347">
            <v>44.6</v>
          </cell>
        </row>
        <row r="5348">
          <cell r="C5348">
            <v>3.5756944444446801</v>
          </cell>
          <cell r="G5348">
            <v>44.6</v>
          </cell>
        </row>
        <row r="5349">
          <cell r="C5349">
            <v>3.57638888888913</v>
          </cell>
          <cell r="G5349">
            <v>24.8</v>
          </cell>
        </row>
        <row r="5350">
          <cell r="C5350">
            <v>3.5770833333335701</v>
          </cell>
          <cell r="G5350">
            <v>24.8</v>
          </cell>
        </row>
        <row r="5351">
          <cell r="C5351">
            <v>3.57777777777802</v>
          </cell>
          <cell r="G5351">
            <v>33.5</v>
          </cell>
        </row>
        <row r="5352">
          <cell r="C5352">
            <v>3.5784722222224601</v>
          </cell>
          <cell r="G5352">
            <v>33.5</v>
          </cell>
        </row>
        <row r="5353">
          <cell r="C5353">
            <v>3.5791666666669002</v>
          </cell>
          <cell r="G5353">
            <v>49</v>
          </cell>
        </row>
        <row r="5354">
          <cell r="C5354">
            <v>3.5798611111113501</v>
          </cell>
          <cell r="G5354">
            <v>49</v>
          </cell>
        </row>
        <row r="5355">
          <cell r="C5355">
            <v>3.5805555555557902</v>
          </cell>
          <cell r="G5355">
            <v>33.799999999999997</v>
          </cell>
        </row>
        <row r="5356">
          <cell r="C5356">
            <v>3.5812500000002401</v>
          </cell>
          <cell r="G5356">
            <v>33.799999999999997</v>
          </cell>
        </row>
        <row r="5357">
          <cell r="C5357">
            <v>3.5819444444446802</v>
          </cell>
          <cell r="G5357">
            <v>41.8</v>
          </cell>
        </row>
        <row r="5358">
          <cell r="C5358">
            <v>3.5826388888891301</v>
          </cell>
          <cell r="G5358">
            <v>41.8</v>
          </cell>
        </row>
        <row r="5359">
          <cell r="C5359">
            <v>3.5833333333335702</v>
          </cell>
          <cell r="G5359">
            <v>31</v>
          </cell>
        </row>
        <row r="5360">
          <cell r="C5360">
            <v>3.5840277777780201</v>
          </cell>
          <cell r="G5360">
            <v>31</v>
          </cell>
        </row>
        <row r="5361">
          <cell r="C5361">
            <v>3.5847222222224602</v>
          </cell>
          <cell r="G5361">
            <v>36.700000000000003</v>
          </cell>
        </row>
        <row r="5362">
          <cell r="C5362">
            <v>3.5854166666668998</v>
          </cell>
          <cell r="G5362">
            <v>36.700000000000003</v>
          </cell>
        </row>
        <row r="5363">
          <cell r="C5363">
            <v>3.5861111111113502</v>
          </cell>
          <cell r="G5363">
            <v>32.4</v>
          </cell>
        </row>
        <row r="5364">
          <cell r="C5364">
            <v>3.5868055555557898</v>
          </cell>
          <cell r="G5364">
            <v>32.4</v>
          </cell>
        </row>
        <row r="5365">
          <cell r="C5365">
            <v>3.5875000000002402</v>
          </cell>
          <cell r="G5365">
            <v>38.200000000000003</v>
          </cell>
        </row>
        <row r="5366">
          <cell r="C5366">
            <v>3.5881944444446798</v>
          </cell>
          <cell r="G5366">
            <v>38.200000000000003</v>
          </cell>
        </row>
        <row r="5367">
          <cell r="C5367">
            <v>3.5888888888891302</v>
          </cell>
          <cell r="G5367">
            <v>47.5</v>
          </cell>
        </row>
        <row r="5368">
          <cell r="C5368">
            <v>3.5895833333335698</v>
          </cell>
          <cell r="G5368">
            <v>47.5</v>
          </cell>
        </row>
        <row r="5369">
          <cell r="C5369">
            <v>3.5902777777780202</v>
          </cell>
          <cell r="G5369">
            <v>33.799999999999997</v>
          </cell>
        </row>
        <row r="5370">
          <cell r="C5370">
            <v>3.5909722222224598</v>
          </cell>
          <cell r="G5370">
            <v>33.799999999999997</v>
          </cell>
        </row>
        <row r="5371">
          <cell r="C5371">
            <v>3.5916666666669101</v>
          </cell>
          <cell r="G5371">
            <v>33.799999999999997</v>
          </cell>
        </row>
        <row r="5372">
          <cell r="C5372">
            <v>3.5923611111113498</v>
          </cell>
          <cell r="G5372">
            <v>33.799999999999997</v>
          </cell>
        </row>
        <row r="5373">
          <cell r="C5373">
            <v>3.5930555555557899</v>
          </cell>
          <cell r="G5373">
            <v>41.4</v>
          </cell>
        </row>
        <row r="5374">
          <cell r="C5374">
            <v>3.5937500000002398</v>
          </cell>
          <cell r="G5374">
            <v>36</v>
          </cell>
        </row>
        <row r="5375">
          <cell r="C5375">
            <v>3.5944444444446799</v>
          </cell>
          <cell r="G5375">
            <v>36</v>
          </cell>
        </row>
        <row r="5376">
          <cell r="C5376">
            <v>3.5951388888891298</v>
          </cell>
          <cell r="G5376">
            <v>27.4</v>
          </cell>
        </row>
        <row r="5377">
          <cell r="C5377">
            <v>3.5958333333335699</v>
          </cell>
          <cell r="G5377">
            <v>27.4</v>
          </cell>
        </row>
        <row r="5378">
          <cell r="C5378">
            <v>3.5965277777780198</v>
          </cell>
          <cell r="G5378">
            <v>42.8</v>
          </cell>
        </row>
        <row r="5379">
          <cell r="C5379">
            <v>3.5972222222224599</v>
          </cell>
          <cell r="G5379">
            <v>42.8</v>
          </cell>
        </row>
        <row r="5380">
          <cell r="C5380">
            <v>3.5979166666669098</v>
          </cell>
          <cell r="G5380">
            <v>36</v>
          </cell>
        </row>
        <row r="5381">
          <cell r="C5381">
            <v>3.5986111111113499</v>
          </cell>
          <cell r="G5381">
            <v>36</v>
          </cell>
        </row>
        <row r="5382">
          <cell r="C5382">
            <v>3.5993055555557998</v>
          </cell>
          <cell r="G5382">
            <v>50.4</v>
          </cell>
        </row>
        <row r="5383">
          <cell r="C5383">
            <v>3.6000000000002399</v>
          </cell>
          <cell r="G5383">
            <v>50.4</v>
          </cell>
        </row>
        <row r="5384">
          <cell r="C5384">
            <v>3.60069444444468</v>
          </cell>
          <cell r="G5384">
            <v>55.8</v>
          </cell>
        </row>
        <row r="5385">
          <cell r="C5385">
            <v>3.6013888888891299</v>
          </cell>
          <cell r="G5385">
            <v>55.8</v>
          </cell>
        </row>
        <row r="5386">
          <cell r="C5386">
            <v>3.60208333333357</v>
          </cell>
          <cell r="G5386">
            <v>33.5</v>
          </cell>
        </row>
        <row r="5387">
          <cell r="C5387">
            <v>3.6027777777780199</v>
          </cell>
          <cell r="G5387">
            <v>33.5</v>
          </cell>
        </row>
        <row r="5388">
          <cell r="C5388">
            <v>3.60347222222246</v>
          </cell>
          <cell r="G5388">
            <v>26.6</v>
          </cell>
        </row>
        <row r="5389">
          <cell r="C5389">
            <v>3.6041666666669099</v>
          </cell>
          <cell r="G5389">
            <v>26.6</v>
          </cell>
        </row>
        <row r="5390">
          <cell r="C5390">
            <v>3.60486111111135</v>
          </cell>
          <cell r="G5390">
            <v>30.6</v>
          </cell>
        </row>
        <row r="5391">
          <cell r="C5391">
            <v>3.6055555555557999</v>
          </cell>
          <cell r="G5391">
            <v>30.6</v>
          </cell>
        </row>
        <row r="5392">
          <cell r="C5392">
            <v>3.60625000000024</v>
          </cell>
          <cell r="G5392">
            <v>41.4</v>
          </cell>
        </row>
        <row r="5393">
          <cell r="C5393">
            <v>3.6069444444446801</v>
          </cell>
          <cell r="G5393">
            <v>41.4</v>
          </cell>
        </row>
        <row r="5394">
          <cell r="C5394">
            <v>3.60763888888913</v>
          </cell>
          <cell r="G5394">
            <v>37.1</v>
          </cell>
        </row>
        <row r="5395">
          <cell r="C5395">
            <v>3.6083333333335701</v>
          </cell>
          <cell r="G5395">
            <v>37.1</v>
          </cell>
        </row>
        <row r="5396">
          <cell r="C5396">
            <v>3.60902777777802</v>
          </cell>
          <cell r="G5396">
            <v>34.9</v>
          </cell>
        </row>
        <row r="5397">
          <cell r="C5397">
            <v>3.6097222222224601</v>
          </cell>
          <cell r="G5397">
            <v>34.9</v>
          </cell>
        </row>
        <row r="5398">
          <cell r="C5398">
            <v>3.61041666666691</v>
          </cell>
          <cell r="G5398">
            <v>34.9</v>
          </cell>
        </row>
        <row r="5399">
          <cell r="C5399">
            <v>3.6111111111113501</v>
          </cell>
          <cell r="G5399">
            <v>25.9</v>
          </cell>
        </row>
        <row r="5400">
          <cell r="C5400">
            <v>3.6118055555558</v>
          </cell>
          <cell r="G5400">
            <v>25.9</v>
          </cell>
        </row>
        <row r="5401">
          <cell r="C5401">
            <v>3.6125000000002401</v>
          </cell>
          <cell r="G5401">
            <v>25.9</v>
          </cell>
        </row>
        <row r="5402">
          <cell r="C5402">
            <v>3.6131944444446802</v>
          </cell>
          <cell r="G5402">
            <v>25.9</v>
          </cell>
        </row>
        <row r="5403">
          <cell r="C5403">
            <v>3.6138888888891301</v>
          </cell>
          <cell r="G5403">
            <v>29.2</v>
          </cell>
        </row>
        <row r="5404">
          <cell r="C5404">
            <v>3.6145833333335702</v>
          </cell>
          <cell r="G5404">
            <v>29.2</v>
          </cell>
        </row>
        <row r="5405">
          <cell r="C5405">
            <v>3.6152777777780201</v>
          </cell>
          <cell r="G5405">
            <v>32</v>
          </cell>
        </row>
        <row r="5406">
          <cell r="C5406">
            <v>3.6159722222224602</v>
          </cell>
          <cell r="G5406">
            <v>32</v>
          </cell>
        </row>
        <row r="5407">
          <cell r="C5407">
            <v>3.6166666666669101</v>
          </cell>
          <cell r="G5407">
            <v>39.6</v>
          </cell>
        </row>
        <row r="5408">
          <cell r="C5408">
            <v>3.6173611111113502</v>
          </cell>
          <cell r="G5408">
            <v>39.6</v>
          </cell>
        </row>
        <row r="5409">
          <cell r="C5409">
            <v>3.6180555555558001</v>
          </cell>
          <cell r="G5409">
            <v>37.1</v>
          </cell>
        </row>
        <row r="5410">
          <cell r="C5410">
            <v>3.6187500000002402</v>
          </cell>
          <cell r="G5410">
            <v>37.1</v>
          </cell>
        </row>
        <row r="5411">
          <cell r="C5411">
            <v>3.61944444444469</v>
          </cell>
          <cell r="G5411">
            <v>23</v>
          </cell>
        </row>
        <row r="5412">
          <cell r="C5412">
            <v>3.6201388888891302</v>
          </cell>
          <cell r="G5412">
            <v>23</v>
          </cell>
        </row>
        <row r="5413">
          <cell r="C5413">
            <v>3.6208333333335698</v>
          </cell>
          <cell r="G5413">
            <v>15.1</v>
          </cell>
        </row>
        <row r="5414">
          <cell r="C5414">
            <v>3.6215277777780202</v>
          </cell>
          <cell r="G5414">
            <v>15.1</v>
          </cell>
        </row>
        <row r="5415">
          <cell r="C5415">
            <v>3.6222222222224598</v>
          </cell>
          <cell r="G5415">
            <v>15.5</v>
          </cell>
        </row>
        <row r="5416">
          <cell r="C5416">
            <v>3.6229166666669101</v>
          </cell>
          <cell r="G5416">
            <v>15.5</v>
          </cell>
        </row>
        <row r="5417">
          <cell r="C5417">
            <v>3.6236111111113498</v>
          </cell>
          <cell r="G5417">
            <v>18.7</v>
          </cell>
        </row>
        <row r="5418">
          <cell r="C5418">
            <v>3.6243055555558001</v>
          </cell>
          <cell r="G5418">
            <v>18.7</v>
          </cell>
        </row>
        <row r="5419">
          <cell r="C5419">
            <v>3.6250000000002398</v>
          </cell>
          <cell r="G5419">
            <v>15.1</v>
          </cell>
        </row>
        <row r="5420">
          <cell r="C5420">
            <v>3.6256944444446901</v>
          </cell>
          <cell r="G5420">
            <v>15.1</v>
          </cell>
        </row>
        <row r="5421">
          <cell r="C5421">
            <v>3.6263888888891298</v>
          </cell>
          <cell r="G5421">
            <v>24.5</v>
          </cell>
        </row>
        <row r="5422">
          <cell r="C5422">
            <v>3.6270833333335699</v>
          </cell>
          <cell r="G5422">
            <v>24.5</v>
          </cell>
        </row>
        <row r="5423">
          <cell r="C5423">
            <v>3.6277777777780198</v>
          </cell>
          <cell r="G5423">
            <v>29.2</v>
          </cell>
        </row>
        <row r="5424">
          <cell r="C5424">
            <v>3.6284722222224599</v>
          </cell>
          <cell r="G5424">
            <v>29.2</v>
          </cell>
        </row>
        <row r="5425">
          <cell r="C5425">
            <v>3.6291666666669098</v>
          </cell>
          <cell r="G5425">
            <v>20.2</v>
          </cell>
        </row>
        <row r="5426">
          <cell r="C5426">
            <v>3.6298611111113499</v>
          </cell>
          <cell r="G5426">
            <v>20.2</v>
          </cell>
        </row>
        <row r="5427">
          <cell r="C5427">
            <v>3.6305555555557998</v>
          </cell>
          <cell r="G5427">
            <v>25.2</v>
          </cell>
        </row>
        <row r="5428">
          <cell r="C5428">
            <v>3.6312500000002399</v>
          </cell>
          <cell r="G5428">
            <v>25.2</v>
          </cell>
        </row>
        <row r="5429">
          <cell r="C5429">
            <v>3.6319444444446898</v>
          </cell>
          <cell r="G5429">
            <v>15.5</v>
          </cell>
        </row>
        <row r="5430">
          <cell r="C5430">
            <v>3.6326388888891299</v>
          </cell>
          <cell r="G5430">
            <v>24.5</v>
          </cell>
        </row>
        <row r="5431">
          <cell r="C5431">
            <v>3.63333333333357</v>
          </cell>
          <cell r="G5431">
            <v>24.5</v>
          </cell>
        </row>
        <row r="5432">
          <cell r="C5432">
            <v>3.6340277777780199</v>
          </cell>
          <cell r="G5432">
            <v>16.2</v>
          </cell>
        </row>
        <row r="5433">
          <cell r="C5433">
            <v>3.63472222222246</v>
          </cell>
          <cell r="G5433">
            <v>16.2</v>
          </cell>
        </row>
        <row r="5434">
          <cell r="C5434">
            <v>3.6354166666669099</v>
          </cell>
          <cell r="G5434">
            <v>16.899999999999999</v>
          </cell>
        </row>
        <row r="5435">
          <cell r="C5435">
            <v>3.63611111111135</v>
          </cell>
          <cell r="G5435">
            <v>16.899999999999999</v>
          </cell>
        </row>
        <row r="5436">
          <cell r="C5436">
            <v>3.6368055555557999</v>
          </cell>
          <cell r="G5436">
            <v>20.9</v>
          </cell>
        </row>
        <row r="5437">
          <cell r="C5437">
            <v>3.63750000000024</v>
          </cell>
          <cell r="G5437">
            <v>20.9</v>
          </cell>
        </row>
        <row r="5438">
          <cell r="C5438">
            <v>3.6381944444446899</v>
          </cell>
          <cell r="G5438">
            <v>47.5</v>
          </cell>
        </row>
        <row r="5439">
          <cell r="C5439">
            <v>3.63888888888913</v>
          </cell>
          <cell r="G5439">
            <v>47.5</v>
          </cell>
        </row>
        <row r="5440">
          <cell r="C5440">
            <v>3.6395833333335799</v>
          </cell>
          <cell r="G5440">
            <v>50</v>
          </cell>
        </row>
        <row r="5441">
          <cell r="C5441">
            <v>3.64027777777802</v>
          </cell>
          <cell r="G5441">
            <v>50</v>
          </cell>
        </row>
        <row r="5442">
          <cell r="C5442">
            <v>3.6409722222224601</v>
          </cell>
          <cell r="G5442">
            <v>40.700000000000003</v>
          </cell>
        </row>
        <row r="5443">
          <cell r="C5443">
            <v>3.64166666666691</v>
          </cell>
          <cell r="G5443">
            <v>40.700000000000003</v>
          </cell>
        </row>
        <row r="5444">
          <cell r="C5444">
            <v>3.6423611111113501</v>
          </cell>
          <cell r="G5444">
            <v>37.1</v>
          </cell>
        </row>
        <row r="5445">
          <cell r="C5445">
            <v>3.6430555555558</v>
          </cell>
          <cell r="G5445">
            <v>37.1</v>
          </cell>
        </row>
        <row r="5446">
          <cell r="C5446">
            <v>3.6437500000002401</v>
          </cell>
          <cell r="G5446">
            <v>29.2</v>
          </cell>
        </row>
        <row r="5447">
          <cell r="C5447">
            <v>3.64444444444469</v>
          </cell>
          <cell r="G5447">
            <v>29.2</v>
          </cell>
        </row>
        <row r="5448">
          <cell r="C5448">
            <v>3.6451388888891301</v>
          </cell>
          <cell r="G5448">
            <v>19.8</v>
          </cell>
        </row>
        <row r="5449">
          <cell r="C5449">
            <v>3.64583333333358</v>
          </cell>
          <cell r="G5449">
            <v>19.8</v>
          </cell>
        </row>
        <row r="5450">
          <cell r="C5450">
            <v>3.6465277777780201</v>
          </cell>
          <cell r="G5450">
            <v>12.2</v>
          </cell>
        </row>
        <row r="5451">
          <cell r="C5451">
            <v>3.6472222222224699</v>
          </cell>
          <cell r="G5451">
            <v>12.2</v>
          </cell>
        </row>
        <row r="5452">
          <cell r="C5452">
            <v>3.6479166666669101</v>
          </cell>
          <cell r="G5452">
            <v>12.2</v>
          </cell>
        </row>
        <row r="5453">
          <cell r="C5453">
            <v>3.6486111111113502</v>
          </cell>
          <cell r="G5453">
            <v>28.4</v>
          </cell>
        </row>
        <row r="5454">
          <cell r="C5454">
            <v>3.6493055555558001</v>
          </cell>
          <cell r="G5454">
            <v>28.4</v>
          </cell>
        </row>
        <row r="5455">
          <cell r="C5455">
            <v>3.6500000000002402</v>
          </cell>
          <cell r="G5455">
            <v>20.5</v>
          </cell>
        </row>
        <row r="5456">
          <cell r="C5456">
            <v>3.65069444444469</v>
          </cell>
          <cell r="G5456">
            <v>20.5</v>
          </cell>
        </row>
        <row r="5457">
          <cell r="C5457">
            <v>3.6513888888891302</v>
          </cell>
          <cell r="G5457">
            <v>16.2</v>
          </cell>
        </row>
        <row r="5458">
          <cell r="C5458">
            <v>3.65208333333358</v>
          </cell>
          <cell r="G5458">
            <v>16.2</v>
          </cell>
        </row>
        <row r="5459">
          <cell r="C5459">
            <v>3.6527777777780202</v>
          </cell>
          <cell r="G5459">
            <v>11.5</v>
          </cell>
        </row>
        <row r="5460">
          <cell r="C5460">
            <v>3.65347222222247</v>
          </cell>
          <cell r="G5460">
            <v>11.5</v>
          </cell>
        </row>
        <row r="5461">
          <cell r="C5461">
            <v>3.6541666666669101</v>
          </cell>
          <cell r="G5461">
            <v>15.5</v>
          </cell>
        </row>
        <row r="5462">
          <cell r="C5462">
            <v>3.6548611111113498</v>
          </cell>
          <cell r="G5462">
            <v>15.5</v>
          </cell>
        </row>
        <row r="5463">
          <cell r="C5463">
            <v>3.6555555555558001</v>
          </cell>
          <cell r="G5463">
            <v>18</v>
          </cell>
        </row>
        <row r="5464">
          <cell r="C5464">
            <v>3.6562500000002398</v>
          </cell>
          <cell r="G5464">
            <v>18</v>
          </cell>
        </row>
        <row r="5465">
          <cell r="C5465">
            <v>3.6569444444446901</v>
          </cell>
          <cell r="G5465">
            <v>12.2</v>
          </cell>
        </row>
        <row r="5466">
          <cell r="C5466">
            <v>3.6576388888891298</v>
          </cell>
          <cell r="G5466">
            <v>12.2</v>
          </cell>
        </row>
        <row r="5467">
          <cell r="C5467">
            <v>3.6583333333335801</v>
          </cell>
          <cell r="G5467">
            <v>16.600000000000001</v>
          </cell>
        </row>
        <row r="5468">
          <cell r="C5468">
            <v>3.6590277777780198</v>
          </cell>
          <cell r="G5468">
            <v>16.600000000000001</v>
          </cell>
        </row>
        <row r="5469">
          <cell r="C5469">
            <v>3.6597222222224701</v>
          </cell>
          <cell r="G5469">
            <v>25.2</v>
          </cell>
        </row>
        <row r="5470">
          <cell r="C5470">
            <v>3.6604166666669098</v>
          </cell>
          <cell r="G5470">
            <v>25.2</v>
          </cell>
        </row>
        <row r="5471">
          <cell r="C5471">
            <v>3.6611111111113499</v>
          </cell>
          <cell r="G5471">
            <v>36.4</v>
          </cell>
        </row>
        <row r="5472">
          <cell r="C5472">
            <v>3.6618055555557998</v>
          </cell>
          <cell r="G5472">
            <v>36.4</v>
          </cell>
        </row>
        <row r="5473">
          <cell r="C5473">
            <v>3.6625000000002399</v>
          </cell>
          <cell r="G5473">
            <v>16.899999999999999</v>
          </cell>
        </row>
        <row r="5474">
          <cell r="C5474">
            <v>3.6631944444446898</v>
          </cell>
          <cell r="G5474">
            <v>16.899999999999999</v>
          </cell>
        </row>
        <row r="5475">
          <cell r="C5475">
            <v>3.6638888888891299</v>
          </cell>
          <cell r="G5475">
            <v>47.9</v>
          </cell>
        </row>
        <row r="5476">
          <cell r="C5476">
            <v>3.6645833333335802</v>
          </cell>
          <cell r="G5476">
            <v>47.9</v>
          </cell>
        </row>
        <row r="5477">
          <cell r="C5477">
            <v>3.6652777777780199</v>
          </cell>
          <cell r="G5477">
            <v>43.6</v>
          </cell>
        </row>
        <row r="5478">
          <cell r="C5478">
            <v>3.6659722222224702</v>
          </cell>
          <cell r="G5478">
            <v>43.6</v>
          </cell>
        </row>
        <row r="5479">
          <cell r="C5479">
            <v>3.6666666666669099</v>
          </cell>
          <cell r="G5479">
            <v>38.5</v>
          </cell>
        </row>
        <row r="5480">
          <cell r="C5480">
            <v>3.6673611111113602</v>
          </cell>
          <cell r="G5480">
            <v>38.5</v>
          </cell>
        </row>
        <row r="5481">
          <cell r="C5481">
            <v>3.6680555555557999</v>
          </cell>
          <cell r="G5481">
            <v>54.4</v>
          </cell>
        </row>
        <row r="5482">
          <cell r="C5482">
            <v>3.66875000000024</v>
          </cell>
          <cell r="G5482">
            <v>54.4</v>
          </cell>
        </row>
        <row r="5483">
          <cell r="C5483">
            <v>3.6694444444446899</v>
          </cell>
          <cell r="G5483">
            <v>42.5</v>
          </cell>
        </row>
        <row r="5484">
          <cell r="C5484">
            <v>3.67013888888913</v>
          </cell>
          <cell r="G5484">
            <v>32</v>
          </cell>
        </row>
        <row r="5485">
          <cell r="C5485">
            <v>3.6708333333335799</v>
          </cell>
          <cell r="G5485">
            <v>32</v>
          </cell>
        </row>
        <row r="5486">
          <cell r="C5486">
            <v>3.67152777777802</v>
          </cell>
          <cell r="G5486">
            <v>24.5</v>
          </cell>
        </row>
        <row r="5487">
          <cell r="C5487">
            <v>3.6722222222224699</v>
          </cell>
          <cell r="G5487">
            <v>24.5</v>
          </cell>
        </row>
        <row r="5488">
          <cell r="C5488">
            <v>3.67291666666691</v>
          </cell>
          <cell r="G5488">
            <v>55.4</v>
          </cell>
        </row>
        <row r="5489">
          <cell r="C5489">
            <v>3.6736111111113599</v>
          </cell>
          <cell r="G5489">
            <v>55.4</v>
          </cell>
        </row>
        <row r="5490">
          <cell r="C5490">
            <v>3.6743055555558</v>
          </cell>
          <cell r="G5490">
            <v>38.200000000000003</v>
          </cell>
        </row>
        <row r="5491">
          <cell r="C5491">
            <v>3.6750000000002498</v>
          </cell>
          <cell r="G5491">
            <v>38.200000000000003</v>
          </cell>
        </row>
        <row r="5492">
          <cell r="C5492">
            <v>3.67569444444469</v>
          </cell>
          <cell r="G5492">
            <v>44.3</v>
          </cell>
        </row>
        <row r="5493">
          <cell r="C5493">
            <v>3.6763888888891301</v>
          </cell>
          <cell r="G5493">
            <v>44.3</v>
          </cell>
        </row>
        <row r="5494">
          <cell r="C5494">
            <v>3.67708333333358</v>
          </cell>
          <cell r="G5494">
            <v>44.3</v>
          </cell>
        </row>
        <row r="5495">
          <cell r="C5495">
            <v>3.6777777777780201</v>
          </cell>
          <cell r="G5495">
            <v>44.3</v>
          </cell>
        </row>
        <row r="5496">
          <cell r="C5496">
            <v>3.6784722222224699</v>
          </cell>
          <cell r="G5496">
            <v>44.3</v>
          </cell>
        </row>
        <row r="5497">
          <cell r="C5497">
            <v>3.6791666666669101</v>
          </cell>
          <cell r="G5497">
            <v>44.3</v>
          </cell>
        </row>
        <row r="5498">
          <cell r="C5498">
            <v>3.6798611111113599</v>
          </cell>
          <cell r="G5498">
            <v>44.3</v>
          </cell>
        </row>
        <row r="5499">
          <cell r="C5499">
            <v>3.6805555555558001</v>
          </cell>
          <cell r="G5499">
            <v>44.3</v>
          </cell>
        </row>
        <row r="5500">
          <cell r="C5500">
            <v>3.6812500000002499</v>
          </cell>
          <cell r="G5500">
            <v>44.3</v>
          </cell>
        </row>
        <row r="5501">
          <cell r="C5501">
            <v>3.68194444444469</v>
          </cell>
          <cell r="G5501">
            <v>44.3</v>
          </cell>
        </row>
        <row r="5502">
          <cell r="C5502">
            <v>3.6826388888891302</v>
          </cell>
          <cell r="G5502">
            <v>44.3</v>
          </cell>
        </row>
        <row r="5503">
          <cell r="C5503">
            <v>3.68333333333358</v>
          </cell>
          <cell r="G5503">
            <v>44.3</v>
          </cell>
        </row>
        <row r="5504">
          <cell r="C5504">
            <v>3.6840277777780202</v>
          </cell>
          <cell r="G5504">
            <v>44.3</v>
          </cell>
        </row>
        <row r="5505">
          <cell r="C5505">
            <v>3.68472222222247</v>
          </cell>
          <cell r="G5505">
            <v>44.3</v>
          </cell>
        </row>
        <row r="5506">
          <cell r="C5506">
            <v>3.6854166666669101</v>
          </cell>
          <cell r="G5506">
            <v>44.3</v>
          </cell>
        </row>
        <row r="5507">
          <cell r="C5507">
            <v>3.68611111111136</v>
          </cell>
          <cell r="G5507">
            <v>44.3</v>
          </cell>
        </row>
        <row r="5508">
          <cell r="C5508">
            <v>3.6868055555558001</v>
          </cell>
          <cell r="G5508">
            <v>44.3</v>
          </cell>
        </row>
        <row r="5509">
          <cell r="C5509">
            <v>3.68750000000025</v>
          </cell>
          <cell r="G5509">
            <v>44.3</v>
          </cell>
        </row>
        <row r="5510">
          <cell r="C5510">
            <v>3.6881944444446901</v>
          </cell>
          <cell r="G5510">
            <v>44.3</v>
          </cell>
        </row>
        <row r="5511">
          <cell r="C5511">
            <v>3.6888888888891298</v>
          </cell>
          <cell r="G5511">
            <v>44.3</v>
          </cell>
        </row>
        <row r="5512">
          <cell r="C5512">
            <v>3.6895833333335801</v>
          </cell>
          <cell r="G5512">
            <v>44.3</v>
          </cell>
        </row>
        <row r="5513">
          <cell r="C5513">
            <v>3.6902777777780198</v>
          </cell>
          <cell r="G5513">
            <v>44.3</v>
          </cell>
        </row>
        <row r="5514">
          <cell r="C5514">
            <v>3.6909722222224701</v>
          </cell>
          <cell r="G5514">
            <v>44.3</v>
          </cell>
        </row>
        <row r="5515">
          <cell r="C5515">
            <v>3.6916666666669098</v>
          </cell>
          <cell r="G5515">
            <v>44.3</v>
          </cell>
        </row>
        <row r="5516">
          <cell r="C5516">
            <v>3.6923611111113601</v>
          </cell>
          <cell r="G5516">
            <v>44.3</v>
          </cell>
        </row>
        <row r="5517">
          <cell r="C5517">
            <v>3.6930555555557998</v>
          </cell>
          <cell r="G5517">
            <v>44.3</v>
          </cell>
        </row>
        <row r="5518">
          <cell r="C5518">
            <v>3.6937500000002501</v>
          </cell>
          <cell r="G5518">
            <v>44.3</v>
          </cell>
        </row>
        <row r="5519">
          <cell r="C5519">
            <v>3.6944444444446898</v>
          </cell>
          <cell r="G5519">
            <v>44.3</v>
          </cell>
        </row>
        <row r="5520">
          <cell r="C5520">
            <v>3.6951388888891401</v>
          </cell>
          <cell r="G5520">
            <v>44.3</v>
          </cell>
        </row>
        <row r="5521">
          <cell r="C5521">
            <v>3.6958333333335802</v>
          </cell>
          <cell r="G5521">
            <v>44.3</v>
          </cell>
        </row>
        <row r="5522">
          <cell r="C5522">
            <v>3.6965277777780199</v>
          </cell>
          <cell r="G5522">
            <v>44.3</v>
          </cell>
        </row>
        <row r="5523">
          <cell r="C5523">
            <v>3.6972222222224702</v>
          </cell>
          <cell r="G5523">
            <v>44.3</v>
          </cell>
        </row>
        <row r="5524">
          <cell r="C5524">
            <v>3.6979166666669099</v>
          </cell>
          <cell r="G5524">
            <v>44.3</v>
          </cell>
        </row>
        <row r="5525">
          <cell r="C5525">
            <v>3.6986111111113602</v>
          </cell>
          <cell r="G5525">
            <v>44.3</v>
          </cell>
        </row>
        <row r="5526">
          <cell r="C5526">
            <v>3.6993055555557999</v>
          </cell>
          <cell r="G5526">
            <v>44.3</v>
          </cell>
        </row>
        <row r="5527">
          <cell r="C5527">
            <v>3.7000000000002502</v>
          </cell>
          <cell r="G5527">
            <v>44.3</v>
          </cell>
        </row>
        <row r="5528">
          <cell r="C5528">
            <v>3.7006944444446899</v>
          </cell>
          <cell r="G5528">
            <v>44.3</v>
          </cell>
        </row>
        <row r="5529">
          <cell r="C5529">
            <v>3.7013888888891402</v>
          </cell>
          <cell r="G5529">
            <v>44.3</v>
          </cell>
        </row>
        <row r="5530">
          <cell r="C5530">
            <v>3.7020833333335799</v>
          </cell>
          <cell r="G5530">
            <v>44.3</v>
          </cell>
        </row>
        <row r="5531">
          <cell r="C5531">
            <v>3.70277777777802</v>
          </cell>
          <cell r="G5531">
            <v>44.3</v>
          </cell>
        </row>
        <row r="5532">
          <cell r="C5532">
            <v>3.7034722222224699</v>
          </cell>
          <cell r="G5532">
            <v>44.3</v>
          </cell>
        </row>
        <row r="5533">
          <cell r="C5533">
            <v>3.70416666666691</v>
          </cell>
          <cell r="G5533">
            <v>44.3</v>
          </cell>
        </row>
        <row r="5534">
          <cell r="C5534">
            <v>3.7048611111113599</v>
          </cell>
          <cell r="G5534">
            <v>44.3</v>
          </cell>
        </row>
        <row r="5535">
          <cell r="C5535">
            <v>3.7055555555558</v>
          </cell>
          <cell r="G5535">
            <v>44.3</v>
          </cell>
        </row>
        <row r="5536">
          <cell r="C5536">
            <v>3.7062500000002498</v>
          </cell>
          <cell r="G5536">
            <v>44.3</v>
          </cell>
        </row>
        <row r="5537">
          <cell r="C5537">
            <v>3.70694444444469</v>
          </cell>
          <cell r="G5537">
            <v>44.3</v>
          </cell>
        </row>
        <row r="5538">
          <cell r="C5538">
            <v>3.7076388888891398</v>
          </cell>
          <cell r="G5538">
            <v>44.3</v>
          </cell>
        </row>
        <row r="5539">
          <cell r="C5539">
            <v>3.70833333333358</v>
          </cell>
          <cell r="G5539">
            <v>44.3</v>
          </cell>
        </row>
        <row r="5540">
          <cell r="C5540">
            <v>3.7090277777780298</v>
          </cell>
          <cell r="G5540">
            <v>44.3</v>
          </cell>
        </row>
        <row r="5541">
          <cell r="C5541">
            <v>3.7097222222224699</v>
          </cell>
          <cell r="G5541">
            <v>44.3</v>
          </cell>
        </row>
        <row r="5542">
          <cell r="C5542">
            <v>3.7104166666669101</v>
          </cell>
          <cell r="G5542">
            <v>44.3</v>
          </cell>
        </row>
        <row r="5543">
          <cell r="C5543">
            <v>3.7111111111113599</v>
          </cell>
          <cell r="G5543">
            <v>44.3</v>
          </cell>
        </row>
        <row r="5544">
          <cell r="C5544">
            <v>3.7118055555558001</v>
          </cell>
          <cell r="G5544">
            <v>44.3</v>
          </cell>
        </row>
        <row r="5545">
          <cell r="C5545">
            <v>3.7125000000002499</v>
          </cell>
          <cell r="G5545">
            <v>44.3</v>
          </cell>
        </row>
        <row r="5546">
          <cell r="C5546">
            <v>3.71319444444469</v>
          </cell>
          <cell r="G5546">
            <v>44.3</v>
          </cell>
        </row>
        <row r="5547">
          <cell r="C5547">
            <v>3.7138888888891399</v>
          </cell>
          <cell r="G5547">
            <v>44.3</v>
          </cell>
        </row>
        <row r="5548">
          <cell r="C5548">
            <v>3.71458333333358</v>
          </cell>
          <cell r="G5548">
            <v>44.3</v>
          </cell>
        </row>
        <row r="5549">
          <cell r="C5549">
            <v>3.7152777777780299</v>
          </cell>
          <cell r="G5549">
            <v>44.3</v>
          </cell>
        </row>
        <row r="5550">
          <cell r="C5550">
            <v>3.71597222222247</v>
          </cell>
          <cell r="G5550">
            <v>44.3</v>
          </cell>
        </row>
        <row r="5551">
          <cell r="C5551">
            <v>3.7166666666669101</v>
          </cell>
          <cell r="G5551">
            <v>44.3</v>
          </cell>
        </row>
        <row r="5552">
          <cell r="C5552">
            <v>3.71736111111136</v>
          </cell>
          <cell r="G5552">
            <v>44.3</v>
          </cell>
        </row>
        <row r="5553">
          <cell r="C5553">
            <v>3.7180555555558001</v>
          </cell>
          <cell r="G5553">
            <v>44.3</v>
          </cell>
        </row>
        <row r="5554">
          <cell r="C5554">
            <v>3.71875000000025</v>
          </cell>
          <cell r="G5554">
            <v>44.3</v>
          </cell>
        </row>
        <row r="5555">
          <cell r="C5555">
            <v>3.7194444444446901</v>
          </cell>
          <cell r="G5555">
            <v>24.5</v>
          </cell>
        </row>
        <row r="5556">
          <cell r="C5556">
            <v>3.72013888888914</v>
          </cell>
          <cell r="G5556">
            <v>24.5</v>
          </cell>
        </row>
        <row r="5557">
          <cell r="C5557">
            <v>3.7208333333335801</v>
          </cell>
          <cell r="G5557">
            <v>12.6</v>
          </cell>
        </row>
        <row r="5558">
          <cell r="C5558">
            <v>3.72152777777803</v>
          </cell>
          <cell r="G5558">
            <v>12.6</v>
          </cell>
        </row>
        <row r="5559">
          <cell r="C5559">
            <v>3.7222222222224701</v>
          </cell>
          <cell r="G5559">
            <v>19.399999999999999</v>
          </cell>
        </row>
        <row r="5560">
          <cell r="C5560">
            <v>3.72291666666692</v>
          </cell>
          <cell r="G5560">
            <v>19.399999999999999</v>
          </cell>
        </row>
        <row r="5561">
          <cell r="C5561">
            <v>3.7236111111113601</v>
          </cell>
          <cell r="G5561">
            <v>16.899999999999999</v>
          </cell>
        </row>
        <row r="5562">
          <cell r="C5562">
            <v>3.7243055555557998</v>
          </cell>
          <cell r="G5562">
            <v>16.899999999999999</v>
          </cell>
        </row>
        <row r="5563">
          <cell r="C5563">
            <v>3.7250000000002501</v>
          </cell>
          <cell r="G5563">
            <v>11.5</v>
          </cell>
        </row>
        <row r="5564">
          <cell r="C5564">
            <v>3.7256944444446898</v>
          </cell>
          <cell r="G5564">
            <v>11.5</v>
          </cell>
        </row>
        <row r="5565">
          <cell r="C5565">
            <v>3.7263888888891401</v>
          </cell>
          <cell r="G5565">
            <v>15.8</v>
          </cell>
        </row>
        <row r="5566">
          <cell r="C5566">
            <v>3.7270833333335802</v>
          </cell>
          <cell r="G5566">
            <v>20.9</v>
          </cell>
        </row>
        <row r="5567">
          <cell r="C5567">
            <v>3.7277777777780301</v>
          </cell>
          <cell r="G5567">
            <v>20.9</v>
          </cell>
        </row>
        <row r="5568">
          <cell r="C5568">
            <v>3.7284722222224702</v>
          </cell>
          <cell r="G5568">
            <v>15.1</v>
          </cell>
        </row>
        <row r="5569">
          <cell r="C5569">
            <v>3.7291666666669201</v>
          </cell>
          <cell r="G5569">
            <v>15.1</v>
          </cell>
        </row>
        <row r="5570">
          <cell r="C5570">
            <v>3.7298611111113602</v>
          </cell>
          <cell r="G5570">
            <v>25.2</v>
          </cell>
        </row>
        <row r="5571">
          <cell r="C5571">
            <v>3.7305555555557999</v>
          </cell>
          <cell r="G5571">
            <v>25.2</v>
          </cell>
        </row>
        <row r="5572">
          <cell r="C5572">
            <v>3.7312500000002502</v>
          </cell>
          <cell r="G5572">
            <v>26.3</v>
          </cell>
        </row>
        <row r="5573">
          <cell r="C5573">
            <v>3.7319444444446899</v>
          </cell>
          <cell r="G5573">
            <v>26.3</v>
          </cell>
        </row>
        <row r="5574">
          <cell r="C5574">
            <v>3.7326388888891402</v>
          </cell>
          <cell r="G5574">
            <v>29.5</v>
          </cell>
        </row>
        <row r="5575">
          <cell r="C5575">
            <v>3.7333333333335799</v>
          </cell>
          <cell r="G5575">
            <v>29.5</v>
          </cell>
        </row>
        <row r="5576">
          <cell r="C5576">
            <v>3.7340277777780302</v>
          </cell>
          <cell r="G5576">
            <v>18.399999999999999</v>
          </cell>
        </row>
        <row r="5577">
          <cell r="C5577">
            <v>3.7347222222224699</v>
          </cell>
          <cell r="G5577">
            <v>18.399999999999999</v>
          </cell>
        </row>
        <row r="5578">
          <cell r="C5578">
            <v>3.7354166666669202</v>
          </cell>
          <cell r="G5578">
            <v>27.7</v>
          </cell>
        </row>
        <row r="5579">
          <cell r="C5579">
            <v>3.7361111111113599</v>
          </cell>
          <cell r="G5579">
            <v>27.7</v>
          </cell>
        </row>
        <row r="5580">
          <cell r="C5580">
            <v>3.7368055555558102</v>
          </cell>
          <cell r="G5580">
            <v>26.6</v>
          </cell>
        </row>
        <row r="5581">
          <cell r="C5581">
            <v>3.7375000000002498</v>
          </cell>
          <cell r="G5581">
            <v>26.6</v>
          </cell>
        </row>
        <row r="5582">
          <cell r="C5582">
            <v>3.73819444444469</v>
          </cell>
          <cell r="G5582">
            <v>29.2</v>
          </cell>
        </row>
        <row r="5583">
          <cell r="C5583">
            <v>3.7388888888891398</v>
          </cell>
          <cell r="G5583">
            <v>29.2</v>
          </cell>
        </row>
        <row r="5584">
          <cell r="C5584">
            <v>3.73958333333358</v>
          </cell>
          <cell r="G5584">
            <v>17.600000000000001</v>
          </cell>
        </row>
        <row r="5585">
          <cell r="C5585">
            <v>3.7402777777780298</v>
          </cell>
          <cell r="G5585">
            <v>17.600000000000001</v>
          </cell>
        </row>
        <row r="5586">
          <cell r="C5586">
            <v>3.7409722222224699</v>
          </cell>
          <cell r="G5586">
            <v>34.9</v>
          </cell>
        </row>
        <row r="5587">
          <cell r="C5587">
            <v>3.7416666666669198</v>
          </cell>
          <cell r="G5587">
            <v>34.9</v>
          </cell>
        </row>
        <row r="5588">
          <cell r="C5588">
            <v>3.7423611111113599</v>
          </cell>
          <cell r="G5588">
            <v>43.9</v>
          </cell>
        </row>
        <row r="5589">
          <cell r="C5589">
            <v>3.7430555555558098</v>
          </cell>
          <cell r="G5589">
            <v>43.9</v>
          </cell>
        </row>
        <row r="5590">
          <cell r="C5590">
            <v>3.7437500000002499</v>
          </cell>
          <cell r="G5590">
            <v>43.9</v>
          </cell>
        </row>
        <row r="5591">
          <cell r="C5591">
            <v>3.74444444444469</v>
          </cell>
          <cell r="G5591">
            <v>37.4</v>
          </cell>
        </row>
        <row r="5592">
          <cell r="C5592">
            <v>3.7451388888891399</v>
          </cell>
          <cell r="G5592">
            <v>37.4</v>
          </cell>
        </row>
        <row r="5593">
          <cell r="C5593">
            <v>3.74583333333358</v>
          </cell>
          <cell r="G5593">
            <v>25.6</v>
          </cell>
        </row>
        <row r="5594">
          <cell r="C5594">
            <v>3.7465277777780299</v>
          </cell>
          <cell r="G5594">
            <v>25.6</v>
          </cell>
        </row>
        <row r="5595">
          <cell r="C5595">
            <v>3.74722222222247</v>
          </cell>
          <cell r="G5595">
            <v>52.6</v>
          </cell>
        </row>
        <row r="5596">
          <cell r="C5596">
            <v>3.7479166666669199</v>
          </cell>
          <cell r="G5596">
            <v>52.6</v>
          </cell>
        </row>
        <row r="5597">
          <cell r="C5597">
            <v>3.74861111111136</v>
          </cell>
          <cell r="G5597">
            <v>41.8</v>
          </cell>
        </row>
        <row r="5598">
          <cell r="C5598">
            <v>3.7493055555558099</v>
          </cell>
          <cell r="G5598">
            <v>41.8</v>
          </cell>
        </row>
        <row r="5599">
          <cell r="C5599">
            <v>3.75000000000025</v>
          </cell>
          <cell r="G5599">
            <v>37.1</v>
          </cell>
        </row>
        <row r="5600">
          <cell r="C5600">
            <v>3.7506944444446999</v>
          </cell>
          <cell r="G5600">
            <v>37.1</v>
          </cell>
        </row>
        <row r="5601">
          <cell r="C5601">
            <v>3.75138888888914</v>
          </cell>
          <cell r="G5601">
            <v>29.5</v>
          </cell>
        </row>
        <row r="5602">
          <cell r="C5602">
            <v>3.7520833333335801</v>
          </cell>
          <cell r="G5602">
            <v>29.5</v>
          </cell>
        </row>
        <row r="5603">
          <cell r="C5603">
            <v>3.75277777777803</v>
          </cell>
          <cell r="G5603">
            <v>19.399999999999999</v>
          </cell>
        </row>
        <row r="5604">
          <cell r="C5604">
            <v>3.7534722222224701</v>
          </cell>
          <cell r="G5604">
            <v>19.399999999999999</v>
          </cell>
        </row>
        <row r="5605">
          <cell r="C5605">
            <v>3.75416666666692</v>
          </cell>
          <cell r="G5605">
            <v>19.8</v>
          </cell>
        </row>
        <row r="5606">
          <cell r="C5606">
            <v>3.7548611111113601</v>
          </cell>
          <cell r="G5606">
            <v>19.8</v>
          </cell>
        </row>
        <row r="5607">
          <cell r="C5607">
            <v>3.75555555555581</v>
          </cell>
          <cell r="G5607">
            <v>18</v>
          </cell>
        </row>
        <row r="5608">
          <cell r="C5608">
            <v>3.7562500000002501</v>
          </cell>
          <cell r="G5608">
            <v>18</v>
          </cell>
        </row>
        <row r="5609">
          <cell r="C5609">
            <v>3.7569444444446898</v>
          </cell>
          <cell r="G5609">
            <v>16.899999999999999</v>
          </cell>
        </row>
        <row r="5610">
          <cell r="C5610">
            <v>3.7576388888891299</v>
          </cell>
          <cell r="G5610">
            <v>16.899999999999999</v>
          </cell>
        </row>
        <row r="5611">
          <cell r="C5611">
            <v>3.75833333333357</v>
          </cell>
          <cell r="G5611">
            <v>20.9</v>
          </cell>
        </row>
        <row r="5612">
          <cell r="C5612">
            <v>3.7590277777780101</v>
          </cell>
          <cell r="G5612">
            <v>20.9</v>
          </cell>
        </row>
        <row r="5613">
          <cell r="C5613">
            <v>3.7597222222224498</v>
          </cell>
          <cell r="G5613">
            <v>13</v>
          </cell>
        </row>
        <row r="5614">
          <cell r="C5614">
            <v>3.7604166666668899</v>
          </cell>
          <cell r="G5614">
            <v>13</v>
          </cell>
        </row>
        <row r="5615">
          <cell r="C5615">
            <v>3.76111111111133</v>
          </cell>
          <cell r="G5615">
            <v>13</v>
          </cell>
        </row>
        <row r="5616">
          <cell r="C5616">
            <v>3.7618055555557701</v>
          </cell>
          <cell r="G5616">
            <v>13</v>
          </cell>
        </row>
        <row r="5617">
          <cell r="C5617">
            <v>3.7625000000002098</v>
          </cell>
          <cell r="G5617">
            <v>13</v>
          </cell>
        </row>
        <row r="5618">
          <cell r="C5618">
            <v>3.7631944444446499</v>
          </cell>
          <cell r="G5618">
            <v>13</v>
          </cell>
        </row>
        <row r="5619">
          <cell r="C5619">
            <v>3.76388888888909</v>
          </cell>
          <cell r="G5619">
            <v>13</v>
          </cell>
        </row>
        <row r="5620">
          <cell r="C5620">
            <v>3.7645833333335301</v>
          </cell>
          <cell r="G5620">
            <v>13</v>
          </cell>
        </row>
        <row r="5621">
          <cell r="C5621">
            <v>3.7652777777779698</v>
          </cell>
          <cell r="G5621">
            <v>13</v>
          </cell>
        </row>
        <row r="5622">
          <cell r="C5622">
            <v>3.7659722222224099</v>
          </cell>
          <cell r="G5622">
            <v>13</v>
          </cell>
        </row>
        <row r="5623">
          <cell r="C5623">
            <v>3.76666666666685</v>
          </cell>
          <cell r="G5623">
            <v>13</v>
          </cell>
        </row>
        <row r="5624">
          <cell r="C5624">
            <v>3.7673611111112901</v>
          </cell>
          <cell r="G5624">
            <v>13</v>
          </cell>
        </row>
        <row r="5625">
          <cell r="C5625">
            <v>3.7680555555557298</v>
          </cell>
          <cell r="G5625">
            <v>24.5</v>
          </cell>
        </row>
        <row r="5626">
          <cell r="C5626">
            <v>3.7687500000001699</v>
          </cell>
          <cell r="G5626">
            <v>25.2</v>
          </cell>
        </row>
        <row r="5627">
          <cell r="C5627">
            <v>3.76944444444461</v>
          </cell>
          <cell r="G5627">
            <v>25.2</v>
          </cell>
        </row>
        <row r="5628">
          <cell r="C5628">
            <v>3.7701388888890501</v>
          </cell>
          <cell r="G5628">
            <v>25.2</v>
          </cell>
        </row>
        <row r="5629">
          <cell r="C5629">
            <v>3.7708333333334898</v>
          </cell>
          <cell r="G5629">
            <v>22.7</v>
          </cell>
        </row>
        <row r="5630">
          <cell r="C5630">
            <v>3.7715277777779299</v>
          </cell>
          <cell r="G5630">
            <v>22.7</v>
          </cell>
        </row>
        <row r="5631">
          <cell r="C5631">
            <v>3.77222222222237</v>
          </cell>
          <cell r="G5631">
            <v>18.7</v>
          </cell>
        </row>
        <row r="5632">
          <cell r="C5632">
            <v>3.7729166666668101</v>
          </cell>
          <cell r="G5632">
            <v>18.7</v>
          </cell>
        </row>
        <row r="5633">
          <cell r="C5633">
            <v>3.7736111111112498</v>
          </cell>
          <cell r="G5633">
            <v>28.1</v>
          </cell>
        </row>
        <row r="5634">
          <cell r="C5634">
            <v>3.7743055555556899</v>
          </cell>
          <cell r="G5634">
            <v>28.1</v>
          </cell>
        </row>
        <row r="5635">
          <cell r="C5635">
            <v>3.77500000000013</v>
          </cell>
          <cell r="G5635">
            <v>25.2</v>
          </cell>
        </row>
        <row r="5636">
          <cell r="C5636">
            <v>3.7756944444445701</v>
          </cell>
          <cell r="G5636">
            <v>25.2</v>
          </cell>
        </row>
        <row r="5637">
          <cell r="C5637">
            <v>3.7763888888890098</v>
          </cell>
          <cell r="G5637">
            <v>18.7</v>
          </cell>
        </row>
        <row r="5638">
          <cell r="C5638">
            <v>3.7770833333334499</v>
          </cell>
          <cell r="G5638">
            <v>18.7</v>
          </cell>
        </row>
        <row r="5639">
          <cell r="C5639">
            <v>3.77777777777789</v>
          </cell>
          <cell r="G5639">
            <v>19.8</v>
          </cell>
        </row>
        <row r="5640">
          <cell r="C5640">
            <v>3.7784722222223301</v>
          </cell>
          <cell r="G5640">
            <v>19.8</v>
          </cell>
        </row>
        <row r="5641">
          <cell r="C5641">
            <v>3.7791666666667698</v>
          </cell>
          <cell r="G5641">
            <v>16.600000000000001</v>
          </cell>
        </row>
        <row r="5642">
          <cell r="C5642">
            <v>3.7798611111112099</v>
          </cell>
          <cell r="G5642">
            <v>16.600000000000001</v>
          </cell>
        </row>
        <row r="5643">
          <cell r="C5643">
            <v>3.78055555555565</v>
          </cell>
          <cell r="G5643">
            <v>12.2</v>
          </cell>
        </row>
        <row r="5644">
          <cell r="C5644">
            <v>3.7812500000000902</v>
          </cell>
          <cell r="G5644">
            <v>12.2</v>
          </cell>
        </row>
        <row r="5645">
          <cell r="C5645">
            <v>3.7819444444445298</v>
          </cell>
          <cell r="G5645">
            <v>17.600000000000001</v>
          </cell>
        </row>
        <row r="5646">
          <cell r="C5646">
            <v>3.7826388888889699</v>
          </cell>
          <cell r="G5646">
            <v>17.600000000000001</v>
          </cell>
        </row>
        <row r="5647">
          <cell r="C5647">
            <v>3.78333333333341</v>
          </cell>
          <cell r="G5647">
            <v>15.8</v>
          </cell>
        </row>
        <row r="5648">
          <cell r="C5648">
            <v>3.7840277777778502</v>
          </cell>
          <cell r="G5648">
            <v>15.8</v>
          </cell>
        </row>
        <row r="5649">
          <cell r="C5649">
            <v>3.7847222222222898</v>
          </cell>
          <cell r="G5649">
            <v>11.5</v>
          </cell>
        </row>
        <row r="5650">
          <cell r="C5650">
            <v>3.7854166666667299</v>
          </cell>
          <cell r="G5650">
            <v>11.5</v>
          </cell>
        </row>
        <row r="5651">
          <cell r="C5651">
            <v>3.78611111111117</v>
          </cell>
          <cell r="G5651">
            <v>17.600000000000001</v>
          </cell>
        </row>
        <row r="5652">
          <cell r="C5652">
            <v>3.7868055555556199</v>
          </cell>
          <cell r="G5652">
            <v>17.600000000000001</v>
          </cell>
        </row>
        <row r="5653">
          <cell r="C5653">
            <v>3.78750000000006</v>
          </cell>
          <cell r="G5653">
            <v>18</v>
          </cell>
        </row>
        <row r="5654">
          <cell r="C5654">
            <v>3.7881944444445002</v>
          </cell>
          <cell r="G5654">
            <v>18</v>
          </cell>
        </row>
        <row r="5655">
          <cell r="C5655">
            <v>3.7888888888889398</v>
          </cell>
          <cell r="G5655">
            <v>11.2</v>
          </cell>
        </row>
        <row r="5656">
          <cell r="C5656">
            <v>3.7895833333333799</v>
          </cell>
          <cell r="G5656">
            <v>11.2</v>
          </cell>
        </row>
        <row r="5657">
          <cell r="C5657">
            <v>3.79027777777782</v>
          </cell>
          <cell r="G5657">
            <v>15.1</v>
          </cell>
        </row>
        <row r="5658">
          <cell r="C5658">
            <v>3.7909722222222602</v>
          </cell>
          <cell r="G5658">
            <v>15.1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58"/>
  <sheetViews>
    <sheetView tabSelected="1" topLeftCell="A838" workbookViewId="0">
      <selection activeCell="N14" sqref="N14"/>
    </sheetView>
  </sheetViews>
  <sheetFormatPr defaultRowHeight="15" x14ac:dyDescent="0.25"/>
  <cols>
    <col min="1" max="18" width="11.28515625" customWidth="1"/>
  </cols>
  <sheetData>
    <row r="1" spans="1:18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1" t="s">
        <v>17</v>
      </c>
    </row>
    <row r="2" spans="1:18" ht="15" customHeight="1" x14ac:dyDescent="0.25">
      <c r="A2" s="3">
        <v>2014</v>
      </c>
      <c r="B2" s="4" t="s">
        <v>18</v>
      </c>
      <c r="C2" s="3" t="s">
        <v>19</v>
      </c>
      <c r="D2" s="3">
        <v>1</v>
      </c>
      <c r="E2" s="3" t="s">
        <v>20</v>
      </c>
      <c r="F2" s="3" t="s">
        <v>21</v>
      </c>
      <c r="G2">
        <v>20.399999999999999</v>
      </c>
      <c r="H2">
        <v>49</v>
      </c>
      <c r="I2">
        <f>-0.1</f>
        <v>-0.1</v>
      </c>
      <c r="J2">
        <v>89</v>
      </c>
      <c r="K2">
        <v>1014.81</v>
      </c>
      <c r="L2">
        <f>-1.6</f>
        <v>-1.6</v>
      </c>
      <c r="M2">
        <v>0</v>
      </c>
      <c r="N2">
        <v>0.1</v>
      </c>
      <c r="O2">
        <v>15</v>
      </c>
      <c r="P2">
        <v>77.599999999999994</v>
      </c>
      <c r="Q2" s="3">
        <v>0</v>
      </c>
      <c r="R2" s="5">
        <f>P25-P2</f>
        <v>2.1000000000000085</v>
      </c>
    </row>
    <row r="3" spans="1:18" x14ac:dyDescent="0.25">
      <c r="A3" s="3">
        <v>2014</v>
      </c>
      <c r="B3" s="4"/>
      <c r="C3" s="3" t="s">
        <v>19</v>
      </c>
      <c r="D3" s="3">
        <v>1</v>
      </c>
      <c r="E3" s="3" t="s">
        <v>22</v>
      </c>
      <c r="F3" s="3" t="s">
        <v>21</v>
      </c>
      <c r="G3">
        <v>20.149999999999999</v>
      </c>
      <c r="H3">
        <v>50</v>
      </c>
      <c r="I3">
        <f>-0.6</f>
        <v>-0.6</v>
      </c>
      <c r="J3">
        <v>88</v>
      </c>
      <c r="K3">
        <v>1013.94</v>
      </c>
      <c r="L3">
        <f>-2.2</f>
        <v>-2.2000000000000002</v>
      </c>
      <c r="M3">
        <v>0</v>
      </c>
      <c r="N3">
        <v>0</v>
      </c>
      <c r="O3">
        <v>2</v>
      </c>
      <c r="P3">
        <v>77.599999999999994</v>
      </c>
      <c r="Q3" s="3">
        <f>P3-P2</f>
        <v>0</v>
      </c>
      <c r="R3" s="5"/>
    </row>
    <row r="4" spans="1:18" x14ac:dyDescent="0.25">
      <c r="A4" s="3">
        <v>2015</v>
      </c>
      <c r="B4" s="4"/>
      <c r="C4" s="3" t="s">
        <v>19</v>
      </c>
      <c r="D4" s="3">
        <v>1</v>
      </c>
      <c r="E4" s="3" t="s">
        <v>23</v>
      </c>
      <c r="F4" s="3" t="s">
        <v>21</v>
      </c>
      <c r="G4">
        <v>19.850000000000001</v>
      </c>
      <c r="H4">
        <v>50</v>
      </c>
      <c r="I4">
        <f>-1.4</f>
        <v>-1.4</v>
      </c>
      <c r="J4">
        <v>88</v>
      </c>
      <c r="K4">
        <v>1012.88</v>
      </c>
      <c r="L4">
        <f>-2.8</f>
        <v>-2.8</v>
      </c>
      <c r="M4">
        <v>0</v>
      </c>
      <c r="N4">
        <v>0</v>
      </c>
      <c r="O4">
        <v>3</v>
      </c>
      <c r="P4">
        <v>77.599999999999994</v>
      </c>
      <c r="Q4" s="3">
        <f t="shared" ref="Q4:Q67" si="0">P4-P3</f>
        <v>0</v>
      </c>
      <c r="R4" s="5"/>
    </row>
    <row r="5" spans="1:18" x14ac:dyDescent="0.25">
      <c r="A5" s="3">
        <v>2015</v>
      </c>
      <c r="B5" s="4"/>
      <c r="C5" s="3" t="s">
        <v>19</v>
      </c>
      <c r="D5" s="3">
        <v>1</v>
      </c>
      <c r="E5" s="3" t="s">
        <v>24</v>
      </c>
      <c r="F5" s="3" t="s">
        <v>21</v>
      </c>
      <c r="G5">
        <v>19.649999999999999</v>
      </c>
      <c r="H5">
        <v>50</v>
      </c>
      <c r="I5">
        <f>-0.2</f>
        <v>-0.2</v>
      </c>
      <c r="J5">
        <v>90</v>
      </c>
      <c r="K5">
        <v>1012.25</v>
      </c>
      <c r="L5">
        <f>-2.7</f>
        <v>-2.7</v>
      </c>
      <c r="M5">
        <v>0</v>
      </c>
      <c r="N5">
        <v>0.3</v>
      </c>
      <c r="O5">
        <v>3</v>
      </c>
      <c r="P5">
        <v>77.599999999999994</v>
      </c>
      <c r="Q5" s="3">
        <f t="shared" si="0"/>
        <v>0</v>
      </c>
      <c r="R5" s="5"/>
    </row>
    <row r="6" spans="1:18" x14ac:dyDescent="0.25">
      <c r="A6" s="3">
        <v>2015</v>
      </c>
      <c r="B6" s="4"/>
      <c r="C6" s="3" t="s">
        <v>19</v>
      </c>
      <c r="D6" s="3">
        <v>1</v>
      </c>
      <c r="E6" s="3" t="s">
        <v>25</v>
      </c>
      <c r="F6" s="3" t="s">
        <v>21</v>
      </c>
      <c r="G6">
        <v>19.45</v>
      </c>
      <c r="H6">
        <v>51</v>
      </c>
      <c r="I6">
        <f>-0.1</f>
        <v>-0.1</v>
      </c>
      <c r="J6">
        <v>90</v>
      </c>
      <c r="K6">
        <v>1011.69</v>
      </c>
      <c r="L6">
        <f>-3.8</f>
        <v>-3.8</v>
      </c>
      <c r="M6">
        <v>4.2</v>
      </c>
      <c r="N6">
        <v>2.8</v>
      </c>
      <c r="O6">
        <v>2</v>
      </c>
      <c r="P6">
        <v>77.599999999999994</v>
      </c>
      <c r="Q6" s="3">
        <f t="shared" si="0"/>
        <v>0</v>
      </c>
      <c r="R6" s="5"/>
    </row>
    <row r="7" spans="1:18" x14ac:dyDescent="0.25">
      <c r="A7" s="3">
        <v>2015</v>
      </c>
      <c r="B7" s="4"/>
      <c r="C7" s="3" t="s">
        <v>19</v>
      </c>
      <c r="D7" s="3">
        <v>1</v>
      </c>
      <c r="E7" s="3" t="s">
        <v>26</v>
      </c>
      <c r="F7" s="3" t="s">
        <v>21</v>
      </c>
      <c r="G7">
        <v>19.25</v>
      </c>
      <c r="H7">
        <v>51</v>
      </c>
      <c r="I7">
        <f>-0.1</f>
        <v>-0.1</v>
      </c>
      <c r="J7">
        <v>89</v>
      </c>
      <c r="K7">
        <v>1011</v>
      </c>
      <c r="L7">
        <f>-4.4</f>
        <v>-4.4000000000000004</v>
      </c>
      <c r="M7">
        <v>5.3</v>
      </c>
      <c r="N7">
        <v>3.2</v>
      </c>
      <c r="O7">
        <v>3</v>
      </c>
      <c r="P7">
        <v>77.599999999999994</v>
      </c>
      <c r="Q7" s="3">
        <f t="shared" si="0"/>
        <v>0</v>
      </c>
      <c r="R7" s="5"/>
    </row>
    <row r="8" spans="1:18" x14ac:dyDescent="0.25">
      <c r="A8" s="3">
        <v>2015</v>
      </c>
      <c r="B8" s="4"/>
      <c r="C8" s="3" t="s">
        <v>19</v>
      </c>
      <c r="D8" s="3">
        <v>1</v>
      </c>
      <c r="E8" s="3" t="s">
        <v>27</v>
      </c>
      <c r="F8" s="3" t="s">
        <v>21</v>
      </c>
      <c r="G8">
        <v>19.149999999999999</v>
      </c>
      <c r="H8">
        <v>51</v>
      </c>
      <c r="I8">
        <f>-0.2</f>
        <v>-0.2</v>
      </c>
      <c r="J8">
        <v>88</v>
      </c>
      <c r="K8">
        <v>1010.38</v>
      </c>
      <c r="L8">
        <f>-2.5</f>
        <v>-2.5</v>
      </c>
      <c r="M8">
        <v>1.4</v>
      </c>
      <c r="N8">
        <v>1.3</v>
      </c>
      <c r="O8">
        <v>3</v>
      </c>
      <c r="P8">
        <v>77.599999999999994</v>
      </c>
      <c r="Q8" s="3">
        <f t="shared" si="0"/>
        <v>0</v>
      </c>
      <c r="R8" s="5"/>
    </row>
    <row r="9" spans="1:18" x14ac:dyDescent="0.25">
      <c r="A9" s="3">
        <v>2015</v>
      </c>
      <c r="B9" s="4"/>
      <c r="C9" s="3" t="s">
        <v>19</v>
      </c>
      <c r="D9" s="3">
        <v>1</v>
      </c>
      <c r="E9" s="3" t="s">
        <v>28</v>
      </c>
      <c r="F9" s="3" t="s">
        <v>21</v>
      </c>
      <c r="G9">
        <v>19</v>
      </c>
      <c r="H9">
        <v>51</v>
      </c>
      <c r="I9">
        <v>0.4</v>
      </c>
      <c r="J9">
        <v>86</v>
      </c>
      <c r="K9">
        <v>1009.88</v>
      </c>
      <c r="L9">
        <f>-1.4</f>
        <v>-1.4</v>
      </c>
      <c r="M9">
        <v>0</v>
      </c>
      <c r="N9">
        <v>1</v>
      </c>
      <c r="O9">
        <v>1</v>
      </c>
      <c r="P9">
        <v>77.599999999999994</v>
      </c>
      <c r="Q9" s="3">
        <f t="shared" si="0"/>
        <v>0</v>
      </c>
      <c r="R9" s="5"/>
    </row>
    <row r="10" spans="1:18" x14ac:dyDescent="0.25">
      <c r="A10" s="3">
        <v>2015</v>
      </c>
      <c r="B10" s="4"/>
      <c r="C10" s="3" t="s">
        <v>19</v>
      </c>
      <c r="D10" s="3">
        <v>1</v>
      </c>
      <c r="E10" s="3" t="s">
        <v>29</v>
      </c>
      <c r="F10" s="3" t="s">
        <v>21</v>
      </c>
      <c r="G10">
        <v>19</v>
      </c>
      <c r="H10">
        <v>50</v>
      </c>
      <c r="I10">
        <v>2</v>
      </c>
      <c r="J10">
        <v>82</v>
      </c>
      <c r="K10">
        <v>1009.25</v>
      </c>
      <c r="L10">
        <v>1.6</v>
      </c>
      <c r="M10">
        <v>2.8</v>
      </c>
      <c r="N10">
        <v>2</v>
      </c>
      <c r="O10">
        <v>3</v>
      </c>
      <c r="P10">
        <v>77.599999999999994</v>
      </c>
      <c r="Q10" s="3">
        <f t="shared" si="0"/>
        <v>0</v>
      </c>
      <c r="R10" s="5"/>
    </row>
    <row r="11" spans="1:18" x14ac:dyDescent="0.25">
      <c r="A11" s="3">
        <v>2015</v>
      </c>
      <c r="B11" s="4"/>
      <c r="C11" s="3" t="s">
        <v>19</v>
      </c>
      <c r="D11" s="3">
        <v>1</v>
      </c>
      <c r="E11" s="3" t="s">
        <v>30</v>
      </c>
      <c r="F11" s="3" t="s">
        <v>21</v>
      </c>
      <c r="G11">
        <v>19.25</v>
      </c>
      <c r="H11">
        <v>50</v>
      </c>
      <c r="I11">
        <v>4.7</v>
      </c>
      <c r="J11">
        <v>70</v>
      </c>
      <c r="K11">
        <v>1008.75</v>
      </c>
      <c r="L11">
        <v>5</v>
      </c>
      <c r="M11">
        <v>4.5999999999999996</v>
      </c>
      <c r="N11">
        <v>4.0999999999999996</v>
      </c>
      <c r="O11">
        <v>6</v>
      </c>
      <c r="P11">
        <v>77.599999999999994</v>
      </c>
      <c r="Q11" s="3">
        <f t="shared" si="0"/>
        <v>0</v>
      </c>
      <c r="R11" s="5"/>
    </row>
    <row r="12" spans="1:18" x14ac:dyDescent="0.25">
      <c r="A12" s="3">
        <v>2015</v>
      </c>
      <c r="B12" s="4"/>
      <c r="C12" s="3" t="s">
        <v>19</v>
      </c>
      <c r="D12" s="3">
        <v>1</v>
      </c>
      <c r="E12" s="3" t="s">
        <v>31</v>
      </c>
      <c r="F12" s="3" t="s">
        <v>21</v>
      </c>
      <c r="G12">
        <v>19.2</v>
      </c>
      <c r="H12">
        <v>50</v>
      </c>
      <c r="I12">
        <v>6.2</v>
      </c>
      <c r="J12">
        <v>59</v>
      </c>
      <c r="K12">
        <v>1008.06</v>
      </c>
      <c r="L12">
        <v>5.5</v>
      </c>
      <c r="M12">
        <v>6.1</v>
      </c>
      <c r="N12">
        <v>4.9000000000000004</v>
      </c>
      <c r="O12">
        <v>6</v>
      </c>
      <c r="P12">
        <v>77.599999999999994</v>
      </c>
      <c r="Q12" s="3">
        <f t="shared" si="0"/>
        <v>0</v>
      </c>
      <c r="R12" s="5"/>
    </row>
    <row r="13" spans="1:18" x14ac:dyDescent="0.25">
      <c r="A13" s="3">
        <v>2015</v>
      </c>
      <c r="B13" s="4"/>
      <c r="C13" s="3" t="s">
        <v>19</v>
      </c>
      <c r="D13" s="3">
        <v>1</v>
      </c>
      <c r="E13" s="3" t="s">
        <v>32</v>
      </c>
      <c r="F13" s="3" t="s">
        <v>21</v>
      </c>
      <c r="G13">
        <v>18.95</v>
      </c>
      <c r="H13">
        <v>50</v>
      </c>
      <c r="I13">
        <v>7.2</v>
      </c>
      <c r="J13">
        <v>56</v>
      </c>
      <c r="K13">
        <v>1007.25</v>
      </c>
      <c r="L13">
        <v>6.7</v>
      </c>
      <c r="M13">
        <v>4.7</v>
      </c>
      <c r="N13">
        <v>3.7</v>
      </c>
      <c r="O13">
        <v>8</v>
      </c>
      <c r="P13">
        <v>77.599999999999994</v>
      </c>
      <c r="Q13" s="3">
        <f t="shared" si="0"/>
        <v>0</v>
      </c>
      <c r="R13" s="5"/>
    </row>
    <row r="14" spans="1:18" x14ac:dyDescent="0.25">
      <c r="A14" s="3">
        <v>2015</v>
      </c>
      <c r="B14" s="4"/>
      <c r="C14" s="3" t="s">
        <v>19</v>
      </c>
      <c r="D14" s="3">
        <v>1</v>
      </c>
      <c r="E14" s="3" t="s">
        <v>33</v>
      </c>
      <c r="F14" s="3" t="s">
        <v>21</v>
      </c>
      <c r="G14">
        <v>18.8</v>
      </c>
      <c r="H14">
        <v>50</v>
      </c>
      <c r="I14">
        <v>6.5</v>
      </c>
      <c r="J14">
        <v>68</v>
      </c>
      <c r="K14">
        <v>1006.88</v>
      </c>
      <c r="L14">
        <v>3.7</v>
      </c>
      <c r="M14">
        <v>4.9000000000000004</v>
      </c>
      <c r="N14">
        <v>5.5</v>
      </c>
      <c r="O14">
        <v>12</v>
      </c>
      <c r="P14">
        <v>77.599999999999994</v>
      </c>
      <c r="Q14" s="3">
        <f t="shared" si="0"/>
        <v>0</v>
      </c>
      <c r="R14" s="5"/>
    </row>
    <row r="15" spans="1:18" x14ac:dyDescent="0.25">
      <c r="A15" s="3">
        <v>2015</v>
      </c>
      <c r="B15" s="4"/>
      <c r="C15" s="3" t="s">
        <v>19</v>
      </c>
      <c r="D15" s="3">
        <v>1</v>
      </c>
      <c r="E15" s="3" t="s">
        <v>34</v>
      </c>
      <c r="F15" s="3" t="s">
        <v>21</v>
      </c>
      <c r="G15">
        <v>18.899999999999999</v>
      </c>
      <c r="H15">
        <v>51</v>
      </c>
      <c r="I15">
        <v>4.9000000000000004</v>
      </c>
      <c r="J15">
        <v>85</v>
      </c>
      <c r="K15">
        <v>1006.31</v>
      </c>
      <c r="L15">
        <v>1.8</v>
      </c>
      <c r="M15">
        <v>5</v>
      </c>
      <c r="N15">
        <v>4.5999999999999996</v>
      </c>
      <c r="O15">
        <v>10</v>
      </c>
      <c r="P15">
        <v>78.3</v>
      </c>
      <c r="Q15" s="3">
        <f t="shared" si="0"/>
        <v>0.70000000000000284</v>
      </c>
      <c r="R15" s="5"/>
    </row>
    <row r="16" spans="1:18" x14ac:dyDescent="0.25">
      <c r="A16" s="3">
        <v>2015</v>
      </c>
      <c r="B16" s="4"/>
      <c r="C16" s="3" t="s">
        <v>19</v>
      </c>
      <c r="D16" s="3">
        <v>1</v>
      </c>
      <c r="E16" s="3" t="s">
        <v>35</v>
      </c>
      <c r="F16" s="3" t="s">
        <v>21</v>
      </c>
      <c r="G16">
        <v>20.399999999999999</v>
      </c>
      <c r="H16">
        <v>49</v>
      </c>
      <c r="I16">
        <v>5.0999999999999996</v>
      </c>
      <c r="J16">
        <v>86</v>
      </c>
      <c r="K16">
        <v>1006.31</v>
      </c>
      <c r="L16">
        <v>2.8</v>
      </c>
      <c r="M16">
        <v>3.3</v>
      </c>
      <c r="N16">
        <v>3.1</v>
      </c>
      <c r="O16">
        <v>6</v>
      </c>
      <c r="P16">
        <v>78.3</v>
      </c>
      <c r="Q16" s="3">
        <f t="shared" si="0"/>
        <v>0</v>
      </c>
      <c r="R16" s="5"/>
    </row>
    <row r="17" spans="1:18" x14ac:dyDescent="0.25">
      <c r="A17" s="3">
        <v>2015</v>
      </c>
      <c r="B17" s="4"/>
      <c r="C17" s="3" t="s">
        <v>19</v>
      </c>
      <c r="D17" s="3">
        <v>1</v>
      </c>
      <c r="E17" s="3" t="s">
        <v>36</v>
      </c>
      <c r="F17" s="3" t="s">
        <v>21</v>
      </c>
      <c r="G17">
        <v>20.95</v>
      </c>
      <c r="H17">
        <v>50</v>
      </c>
      <c r="I17">
        <v>5.7</v>
      </c>
      <c r="J17">
        <v>85</v>
      </c>
      <c r="K17">
        <v>1006.38</v>
      </c>
      <c r="L17">
        <v>4.8</v>
      </c>
      <c r="M17">
        <v>2.4</v>
      </c>
      <c r="N17">
        <v>2</v>
      </c>
      <c r="O17">
        <v>7</v>
      </c>
      <c r="P17">
        <v>79.7</v>
      </c>
      <c r="Q17" s="3">
        <f t="shared" si="0"/>
        <v>1.4000000000000057</v>
      </c>
      <c r="R17" s="5"/>
    </row>
    <row r="18" spans="1:18" x14ac:dyDescent="0.25">
      <c r="A18" s="3">
        <v>2015</v>
      </c>
      <c r="B18" s="4"/>
      <c r="C18" s="3" t="s">
        <v>19</v>
      </c>
      <c r="D18" s="3">
        <v>1</v>
      </c>
      <c r="E18" s="3" t="s">
        <v>37</v>
      </c>
      <c r="F18" s="3" t="s">
        <v>21</v>
      </c>
      <c r="G18">
        <v>22.15</v>
      </c>
      <c r="H18">
        <v>49</v>
      </c>
      <c r="I18">
        <v>6.4</v>
      </c>
      <c r="J18">
        <v>83</v>
      </c>
      <c r="K18">
        <v>1006.5</v>
      </c>
      <c r="L18">
        <v>5.6</v>
      </c>
      <c r="M18">
        <v>0</v>
      </c>
      <c r="N18">
        <v>1.6</v>
      </c>
      <c r="O18">
        <v>9</v>
      </c>
      <c r="P18">
        <v>79.7</v>
      </c>
      <c r="Q18" s="3">
        <f t="shared" si="0"/>
        <v>0</v>
      </c>
      <c r="R18" s="5"/>
    </row>
    <row r="19" spans="1:18" x14ac:dyDescent="0.25">
      <c r="A19" s="3">
        <v>2015</v>
      </c>
      <c r="B19" s="4"/>
      <c r="C19" s="3" t="s">
        <v>19</v>
      </c>
      <c r="D19" s="3">
        <v>1</v>
      </c>
      <c r="E19" s="3" t="s">
        <v>38</v>
      </c>
      <c r="F19" s="3" t="s">
        <v>21</v>
      </c>
      <c r="G19">
        <v>22.8</v>
      </c>
      <c r="H19">
        <v>47</v>
      </c>
      <c r="I19">
        <v>6.4</v>
      </c>
      <c r="J19">
        <v>82</v>
      </c>
      <c r="K19">
        <v>1007.5</v>
      </c>
      <c r="L19">
        <v>4.9000000000000004</v>
      </c>
      <c r="M19">
        <v>3.2</v>
      </c>
      <c r="N19">
        <v>2.8</v>
      </c>
      <c r="O19">
        <v>10</v>
      </c>
      <c r="P19">
        <v>79.7</v>
      </c>
      <c r="Q19" s="3">
        <f t="shared" si="0"/>
        <v>0</v>
      </c>
      <c r="R19" s="5"/>
    </row>
    <row r="20" spans="1:18" x14ac:dyDescent="0.25">
      <c r="A20" s="3">
        <v>2015</v>
      </c>
      <c r="B20" s="4"/>
      <c r="C20" s="3" t="s">
        <v>19</v>
      </c>
      <c r="D20" s="3">
        <v>1</v>
      </c>
      <c r="E20" s="3" t="s">
        <v>39</v>
      </c>
      <c r="F20" s="3" t="s">
        <v>21</v>
      </c>
      <c r="G20">
        <v>23.35</v>
      </c>
      <c r="H20">
        <v>47</v>
      </c>
      <c r="I20">
        <v>6.1</v>
      </c>
      <c r="J20">
        <v>84</v>
      </c>
      <c r="K20">
        <v>1007.81</v>
      </c>
      <c r="L20">
        <v>4.7</v>
      </c>
      <c r="M20">
        <v>2.4</v>
      </c>
      <c r="N20">
        <v>2.2999999999999998</v>
      </c>
      <c r="O20">
        <v>10</v>
      </c>
      <c r="P20">
        <v>79.7</v>
      </c>
      <c r="Q20" s="3">
        <f t="shared" si="0"/>
        <v>0</v>
      </c>
      <c r="R20" s="5"/>
    </row>
    <row r="21" spans="1:18" x14ac:dyDescent="0.25">
      <c r="A21" s="3">
        <v>2015</v>
      </c>
      <c r="B21" s="4"/>
      <c r="C21" s="3" t="s">
        <v>19</v>
      </c>
      <c r="D21" s="3">
        <v>1</v>
      </c>
      <c r="E21" s="3" t="s">
        <v>40</v>
      </c>
      <c r="F21" s="3" t="s">
        <v>21</v>
      </c>
      <c r="G21">
        <v>23.5</v>
      </c>
      <c r="H21">
        <v>46</v>
      </c>
      <c r="I21">
        <v>6.6</v>
      </c>
      <c r="J21">
        <v>81</v>
      </c>
      <c r="K21">
        <v>1008.13</v>
      </c>
      <c r="L21">
        <v>5.5</v>
      </c>
      <c r="M21">
        <v>3.6</v>
      </c>
      <c r="N21">
        <v>2.5</v>
      </c>
      <c r="O21">
        <v>10</v>
      </c>
      <c r="P21">
        <v>79.7</v>
      </c>
      <c r="Q21" s="3">
        <f t="shared" si="0"/>
        <v>0</v>
      </c>
      <c r="R21" s="5"/>
    </row>
    <row r="22" spans="1:18" x14ac:dyDescent="0.25">
      <c r="A22" s="3">
        <v>2015</v>
      </c>
      <c r="B22" s="4"/>
      <c r="C22" s="3" t="s">
        <v>19</v>
      </c>
      <c r="D22" s="3">
        <v>1</v>
      </c>
      <c r="E22" s="3" t="s">
        <v>41</v>
      </c>
      <c r="F22" s="3" t="s">
        <v>21</v>
      </c>
      <c r="G22">
        <v>23</v>
      </c>
      <c r="H22">
        <v>48</v>
      </c>
      <c r="I22">
        <v>6.5</v>
      </c>
      <c r="J22">
        <v>82</v>
      </c>
      <c r="K22">
        <v>1007.81</v>
      </c>
      <c r="L22">
        <v>5.8</v>
      </c>
      <c r="M22">
        <v>2</v>
      </c>
      <c r="N22">
        <v>1.4</v>
      </c>
      <c r="O22">
        <v>10</v>
      </c>
      <c r="P22">
        <v>79.7</v>
      </c>
      <c r="Q22" s="3">
        <f t="shared" si="0"/>
        <v>0</v>
      </c>
      <c r="R22" s="5"/>
    </row>
    <row r="23" spans="1:18" x14ac:dyDescent="0.25">
      <c r="A23" s="3">
        <v>2015</v>
      </c>
      <c r="B23" s="4"/>
      <c r="C23" s="3" t="s">
        <v>19</v>
      </c>
      <c r="D23" s="3">
        <v>1</v>
      </c>
      <c r="E23" s="3" t="s">
        <v>42</v>
      </c>
      <c r="F23" s="3" t="s">
        <v>21</v>
      </c>
      <c r="G23">
        <v>23.35</v>
      </c>
      <c r="H23">
        <v>47</v>
      </c>
      <c r="I23">
        <v>6.4</v>
      </c>
      <c r="J23">
        <v>83</v>
      </c>
      <c r="K23">
        <v>1007</v>
      </c>
      <c r="L23">
        <v>5.4</v>
      </c>
      <c r="M23">
        <v>1.5</v>
      </c>
      <c r="N23">
        <v>0.2</v>
      </c>
      <c r="O23">
        <v>10</v>
      </c>
      <c r="P23">
        <v>79.7</v>
      </c>
      <c r="Q23" s="3">
        <f t="shared" si="0"/>
        <v>0</v>
      </c>
      <c r="R23" s="5"/>
    </row>
    <row r="24" spans="1:18" x14ac:dyDescent="0.25">
      <c r="A24" s="3">
        <v>2015</v>
      </c>
      <c r="B24" s="4"/>
      <c r="C24" s="3" t="s">
        <v>19</v>
      </c>
      <c r="D24" s="3">
        <v>1</v>
      </c>
      <c r="E24" s="3" t="s">
        <v>43</v>
      </c>
      <c r="F24" s="3" t="s">
        <v>21</v>
      </c>
      <c r="G24">
        <v>23.1</v>
      </c>
      <c r="H24">
        <v>47</v>
      </c>
      <c r="I24">
        <v>6.6</v>
      </c>
      <c r="J24">
        <v>80</v>
      </c>
      <c r="K24">
        <v>1006.56</v>
      </c>
      <c r="L24">
        <v>4</v>
      </c>
      <c r="M24">
        <v>9.6999999999999993</v>
      </c>
      <c r="N24">
        <v>5.4</v>
      </c>
      <c r="O24">
        <v>11</v>
      </c>
      <c r="P24">
        <v>79.7</v>
      </c>
      <c r="Q24" s="3">
        <f t="shared" si="0"/>
        <v>0</v>
      </c>
      <c r="R24" s="5"/>
    </row>
    <row r="25" spans="1:18" x14ac:dyDescent="0.25">
      <c r="A25" s="3">
        <v>2015</v>
      </c>
      <c r="B25" s="4"/>
      <c r="C25" s="3" t="s">
        <v>19</v>
      </c>
      <c r="D25" s="3">
        <v>1</v>
      </c>
      <c r="E25" s="3" t="s">
        <v>44</v>
      </c>
      <c r="F25" s="3" t="s">
        <v>21</v>
      </c>
      <c r="G25">
        <v>22</v>
      </c>
      <c r="H25">
        <v>49</v>
      </c>
      <c r="I25">
        <v>5.0999999999999996</v>
      </c>
      <c r="J25">
        <v>85</v>
      </c>
      <c r="K25">
        <v>1006.06</v>
      </c>
      <c r="L25">
        <v>5.2</v>
      </c>
      <c r="M25">
        <v>1</v>
      </c>
      <c r="N25">
        <v>0.8</v>
      </c>
      <c r="O25">
        <v>10</v>
      </c>
      <c r="P25">
        <v>79.7</v>
      </c>
      <c r="Q25" s="3">
        <f t="shared" si="0"/>
        <v>0</v>
      </c>
      <c r="R25" s="5"/>
    </row>
    <row r="26" spans="1:18" ht="15" customHeight="1" x14ac:dyDescent="0.25">
      <c r="A26" s="3">
        <v>2015</v>
      </c>
      <c r="B26" s="4" t="s">
        <v>45</v>
      </c>
      <c r="C26" s="3" t="s">
        <v>19</v>
      </c>
      <c r="D26" s="3">
        <v>2</v>
      </c>
      <c r="E26" s="3" t="s">
        <v>20</v>
      </c>
      <c r="F26" s="3" t="s">
        <v>21</v>
      </c>
      <c r="G26">
        <v>21.4</v>
      </c>
      <c r="H26">
        <v>50</v>
      </c>
      <c r="I26">
        <v>6.7</v>
      </c>
      <c r="J26">
        <v>80</v>
      </c>
      <c r="K26">
        <v>1004.88</v>
      </c>
      <c r="L26">
        <v>6.1</v>
      </c>
      <c r="M26">
        <v>1.7</v>
      </c>
      <c r="N26">
        <v>1.2</v>
      </c>
      <c r="O26">
        <v>9</v>
      </c>
      <c r="P26">
        <v>79.7</v>
      </c>
      <c r="Q26" s="3">
        <f t="shared" si="0"/>
        <v>0</v>
      </c>
      <c r="R26" s="5">
        <f>P49-P26</f>
        <v>2.0999999999999943</v>
      </c>
    </row>
    <row r="27" spans="1:18" x14ac:dyDescent="0.25">
      <c r="A27" s="3">
        <v>2015</v>
      </c>
      <c r="B27" s="4"/>
      <c r="C27" s="3" t="s">
        <v>19</v>
      </c>
      <c r="D27" s="3">
        <v>2</v>
      </c>
      <c r="E27" s="3" t="s">
        <v>22</v>
      </c>
      <c r="F27" s="3" t="s">
        <v>21</v>
      </c>
      <c r="G27">
        <v>21</v>
      </c>
      <c r="H27">
        <v>50</v>
      </c>
      <c r="I27">
        <v>7.3</v>
      </c>
      <c r="J27">
        <v>82</v>
      </c>
      <c r="K27">
        <v>1004</v>
      </c>
      <c r="L27">
        <v>4.8</v>
      </c>
      <c r="M27">
        <v>4.2</v>
      </c>
      <c r="N27">
        <v>4.5</v>
      </c>
      <c r="O27">
        <v>3</v>
      </c>
      <c r="P27">
        <v>79.7</v>
      </c>
      <c r="Q27" s="3">
        <f t="shared" si="0"/>
        <v>0</v>
      </c>
      <c r="R27" s="5"/>
    </row>
    <row r="28" spans="1:18" x14ac:dyDescent="0.25">
      <c r="A28" s="3">
        <v>2015</v>
      </c>
      <c r="B28" s="4"/>
      <c r="C28" s="3" t="s">
        <v>19</v>
      </c>
      <c r="D28" s="3">
        <v>2</v>
      </c>
      <c r="E28" s="3" t="s">
        <v>23</v>
      </c>
      <c r="F28" s="3" t="s">
        <v>21</v>
      </c>
      <c r="G28">
        <v>20.8</v>
      </c>
      <c r="H28">
        <v>50</v>
      </c>
      <c r="I28">
        <v>6.3</v>
      </c>
      <c r="J28">
        <v>84</v>
      </c>
      <c r="K28">
        <v>1003.06</v>
      </c>
      <c r="L28">
        <v>4.8</v>
      </c>
      <c r="M28">
        <v>2.2000000000000002</v>
      </c>
      <c r="N28">
        <v>0.5</v>
      </c>
      <c r="O28">
        <v>7</v>
      </c>
      <c r="P28">
        <v>79.7</v>
      </c>
      <c r="Q28" s="3">
        <f t="shared" si="0"/>
        <v>0</v>
      </c>
      <c r="R28" s="5"/>
    </row>
    <row r="29" spans="1:18" x14ac:dyDescent="0.25">
      <c r="A29" s="3">
        <v>2015</v>
      </c>
      <c r="B29" s="4"/>
      <c r="C29" s="3" t="s">
        <v>19</v>
      </c>
      <c r="D29" s="3">
        <v>2</v>
      </c>
      <c r="E29" s="3" t="s">
        <v>24</v>
      </c>
      <c r="F29" s="3" t="s">
        <v>21</v>
      </c>
      <c r="G29">
        <v>20.55</v>
      </c>
      <c r="H29">
        <v>51</v>
      </c>
      <c r="I29">
        <v>6.8</v>
      </c>
      <c r="J29">
        <v>83</v>
      </c>
      <c r="K29">
        <v>1001.56</v>
      </c>
      <c r="L29">
        <v>4.5</v>
      </c>
      <c r="M29">
        <v>2.7</v>
      </c>
      <c r="N29">
        <v>2.9</v>
      </c>
      <c r="O29">
        <v>6</v>
      </c>
      <c r="P29">
        <v>79.7</v>
      </c>
      <c r="Q29" s="3">
        <f t="shared" si="0"/>
        <v>0</v>
      </c>
      <c r="R29" s="5"/>
    </row>
    <row r="30" spans="1:18" x14ac:dyDescent="0.25">
      <c r="A30" s="3">
        <v>2015</v>
      </c>
      <c r="B30" s="4"/>
      <c r="C30" s="3" t="s">
        <v>19</v>
      </c>
      <c r="D30" s="3">
        <v>2</v>
      </c>
      <c r="E30" s="3" t="s">
        <v>25</v>
      </c>
      <c r="F30" s="3" t="s">
        <v>21</v>
      </c>
      <c r="G30">
        <v>20.350000000000001</v>
      </c>
      <c r="H30">
        <v>50</v>
      </c>
      <c r="I30">
        <v>5.9</v>
      </c>
      <c r="J30">
        <v>86</v>
      </c>
      <c r="K30">
        <v>1000.75</v>
      </c>
      <c r="L30">
        <v>5.3</v>
      </c>
      <c r="M30">
        <v>1.5</v>
      </c>
      <c r="N30">
        <v>0.2</v>
      </c>
      <c r="O30">
        <v>10</v>
      </c>
      <c r="P30">
        <v>79.7</v>
      </c>
      <c r="Q30" s="3">
        <f t="shared" si="0"/>
        <v>0</v>
      </c>
      <c r="R30" s="5"/>
    </row>
    <row r="31" spans="1:18" x14ac:dyDescent="0.25">
      <c r="A31" s="3">
        <v>2015</v>
      </c>
      <c r="B31" s="4"/>
      <c r="C31" s="3" t="s">
        <v>19</v>
      </c>
      <c r="D31" s="3">
        <v>2</v>
      </c>
      <c r="E31" s="3" t="s">
        <v>26</v>
      </c>
      <c r="F31" s="3" t="s">
        <v>21</v>
      </c>
      <c r="G31">
        <v>20.149999999999999</v>
      </c>
      <c r="H31">
        <v>50</v>
      </c>
      <c r="I31">
        <v>7.9</v>
      </c>
      <c r="J31">
        <v>81</v>
      </c>
      <c r="K31">
        <v>999.44</v>
      </c>
      <c r="L31">
        <v>5.8</v>
      </c>
      <c r="M31">
        <v>5.6</v>
      </c>
      <c r="N31">
        <v>3.3</v>
      </c>
      <c r="O31">
        <v>9</v>
      </c>
      <c r="P31">
        <v>79.7</v>
      </c>
      <c r="Q31" s="3">
        <f t="shared" si="0"/>
        <v>0</v>
      </c>
      <c r="R31" s="5"/>
    </row>
    <row r="32" spans="1:18" x14ac:dyDescent="0.25">
      <c r="A32" s="3">
        <v>2015</v>
      </c>
      <c r="B32" s="4"/>
      <c r="C32" s="3" t="s">
        <v>19</v>
      </c>
      <c r="D32" s="3">
        <v>2</v>
      </c>
      <c r="E32" s="3" t="s">
        <v>27</v>
      </c>
      <c r="F32" s="3" t="s">
        <v>21</v>
      </c>
      <c r="G32">
        <v>20.100000000000001</v>
      </c>
      <c r="H32">
        <v>51</v>
      </c>
      <c r="I32">
        <v>8.1</v>
      </c>
      <c r="J32">
        <v>82</v>
      </c>
      <c r="K32">
        <v>998.75</v>
      </c>
      <c r="L32">
        <v>4.9000000000000004</v>
      </c>
      <c r="M32">
        <v>6</v>
      </c>
      <c r="N32">
        <v>5.9</v>
      </c>
      <c r="O32">
        <v>9</v>
      </c>
      <c r="P32">
        <v>79.7</v>
      </c>
      <c r="Q32" s="3">
        <f t="shared" si="0"/>
        <v>0</v>
      </c>
      <c r="R32" s="5"/>
    </row>
    <row r="33" spans="1:18" x14ac:dyDescent="0.25">
      <c r="A33" s="3">
        <v>2015</v>
      </c>
      <c r="B33" s="4"/>
      <c r="C33" s="3" t="s">
        <v>19</v>
      </c>
      <c r="D33" s="3">
        <v>2</v>
      </c>
      <c r="E33" s="3" t="s">
        <v>28</v>
      </c>
      <c r="F33" s="3" t="s">
        <v>21</v>
      </c>
      <c r="G33">
        <v>19.899999999999999</v>
      </c>
      <c r="H33">
        <v>51</v>
      </c>
      <c r="I33">
        <v>7.3</v>
      </c>
      <c r="J33">
        <v>89</v>
      </c>
      <c r="K33">
        <v>998.69</v>
      </c>
      <c r="L33">
        <v>4.4000000000000004</v>
      </c>
      <c r="M33">
        <v>3.3</v>
      </c>
      <c r="N33">
        <v>5.6</v>
      </c>
      <c r="O33">
        <v>7</v>
      </c>
      <c r="P33">
        <v>81.8</v>
      </c>
      <c r="Q33" s="3">
        <f t="shared" si="0"/>
        <v>2.0999999999999943</v>
      </c>
      <c r="R33" s="5"/>
    </row>
    <row r="34" spans="1:18" x14ac:dyDescent="0.25">
      <c r="A34" s="3">
        <v>2015</v>
      </c>
      <c r="B34" s="4"/>
      <c r="C34" s="3" t="s">
        <v>19</v>
      </c>
      <c r="D34" s="3">
        <v>2</v>
      </c>
      <c r="E34" s="3" t="s">
        <v>29</v>
      </c>
      <c r="F34" s="3" t="s">
        <v>21</v>
      </c>
      <c r="G34">
        <v>20</v>
      </c>
      <c r="H34">
        <v>50</v>
      </c>
      <c r="I34">
        <v>8.1999999999999993</v>
      </c>
      <c r="J34">
        <v>86</v>
      </c>
      <c r="K34">
        <v>999.06</v>
      </c>
      <c r="L34">
        <v>6.6</v>
      </c>
      <c r="M34">
        <v>6.6</v>
      </c>
      <c r="N34">
        <v>7.3</v>
      </c>
      <c r="O34">
        <v>11</v>
      </c>
      <c r="P34">
        <v>81.8</v>
      </c>
      <c r="Q34" s="3">
        <f t="shared" si="0"/>
        <v>0</v>
      </c>
      <c r="R34" s="5"/>
    </row>
    <row r="35" spans="1:18" x14ac:dyDescent="0.25">
      <c r="A35" s="3">
        <v>2015</v>
      </c>
      <c r="B35" s="4"/>
      <c r="C35" s="3" t="s">
        <v>19</v>
      </c>
      <c r="D35" s="3">
        <v>2</v>
      </c>
      <c r="E35" s="3" t="s">
        <v>30</v>
      </c>
      <c r="F35" s="3" t="s">
        <v>21</v>
      </c>
      <c r="G35">
        <v>19.95</v>
      </c>
      <c r="H35">
        <v>50</v>
      </c>
      <c r="I35">
        <v>8.9</v>
      </c>
      <c r="J35">
        <v>79</v>
      </c>
      <c r="K35">
        <v>999.94</v>
      </c>
      <c r="L35">
        <v>6.6</v>
      </c>
      <c r="M35">
        <v>7.1</v>
      </c>
      <c r="N35">
        <v>7.8</v>
      </c>
      <c r="O35">
        <v>11</v>
      </c>
      <c r="P35">
        <v>81.8</v>
      </c>
      <c r="Q35" s="3">
        <f t="shared" si="0"/>
        <v>0</v>
      </c>
      <c r="R35" s="5"/>
    </row>
    <row r="36" spans="1:18" x14ac:dyDescent="0.25">
      <c r="A36" s="3">
        <v>2015</v>
      </c>
      <c r="B36" s="4"/>
      <c r="C36" s="3" t="s">
        <v>19</v>
      </c>
      <c r="D36" s="3">
        <v>2</v>
      </c>
      <c r="E36" s="3" t="s">
        <v>31</v>
      </c>
      <c r="F36" s="3" t="s">
        <v>21</v>
      </c>
      <c r="G36">
        <v>19.899999999999999</v>
      </c>
      <c r="H36">
        <v>50</v>
      </c>
      <c r="I36">
        <v>8.9</v>
      </c>
      <c r="J36">
        <v>62</v>
      </c>
      <c r="K36">
        <v>999.38</v>
      </c>
      <c r="L36">
        <v>7</v>
      </c>
      <c r="M36">
        <v>16.2</v>
      </c>
      <c r="N36">
        <v>10.199999999999999</v>
      </c>
      <c r="O36">
        <v>12</v>
      </c>
      <c r="P36">
        <v>81.8</v>
      </c>
      <c r="Q36" s="3">
        <f t="shared" si="0"/>
        <v>0</v>
      </c>
      <c r="R36" s="5"/>
    </row>
    <row r="37" spans="1:18" x14ac:dyDescent="0.25">
      <c r="A37" s="3">
        <v>2015</v>
      </c>
      <c r="B37" s="4"/>
      <c r="C37" s="3" t="s">
        <v>19</v>
      </c>
      <c r="D37" s="3">
        <v>2</v>
      </c>
      <c r="E37" s="3" t="s">
        <v>32</v>
      </c>
      <c r="F37" s="3" t="s">
        <v>21</v>
      </c>
      <c r="G37">
        <v>19.75</v>
      </c>
      <c r="H37">
        <v>51</v>
      </c>
      <c r="I37">
        <v>8.9</v>
      </c>
      <c r="J37">
        <v>61</v>
      </c>
      <c r="K37">
        <v>1001</v>
      </c>
      <c r="L37">
        <v>6.4</v>
      </c>
      <c r="M37">
        <v>12.4</v>
      </c>
      <c r="N37">
        <v>8.8000000000000007</v>
      </c>
      <c r="O37">
        <v>13</v>
      </c>
      <c r="P37">
        <v>81.8</v>
      </c>
      <c r="Q37" s="3">
        <f t="shared" si="0"/>
        <v>0</v>
      </c>
      <c r="R37" s="5"/>
    </row>
    <row r="38" spans="1:18" x14ac:dyDescent="0.25">
      <c r="A38" s="3">
        <v>2015</v>
      </c>
      <c r="B38" s="4"/>
      <c r="C38" s="3" t="s">
        <v>19</v>
      </c>
      <c r="D38" s="3">
        <v>2</v>
      </c>
      <c r="E38" s="3" t="s">
        <v>33</v>
      </c>
      <c r="F38" s="3" t="s">
        <v>21</v>
      </c>
      <c r="G38">
        <v>19.649999999999999</v>
      </c>
      <c r="H38">
        <v>51</v>
      </c>
      <c r="I38">
        <v>9.1</v>
      </c>
      <c r="J38">
        <v>55</v>
      </c>
      <c r="K38">
        <v>1001.19</v>
      </c>
      <c r="L38">
        <v>7.1</v>
      </c>
      <c r="M38">
        <v>8.3000000000000007</v>
      </c>
      <c r="N38">
        <v>8.9</v>
      </c>
      <c r="O38">
        <v>12</v>
      </c>
      <c r="P38">
        <v>81.8</v>
      </c>
      <c r="Q38" s="3">
        <f t="shared" si="0"/>
        <v>0</v>
      </c>
      <c r="R38" s="5"/>
    </row>
    <row r="39" spans="1:18" x14ac:dyDescent="0.25">
      <c r="A39" s="3">
        <v>2015</v>
      </c>
      <c r="B39" s="4"/>
      <c r="C39" s="3" t="s">
        <v>19</v>
      </c>
      <c r="D39" s="3">
        <v>2</v>
      </c>
      <c r="E39" s="3" t="s">
        <v>34</v>
      </c>
      <c r="F39" s="3" t="s">
        <v>21</v>
      </c>
      <c r="G39">
        <v>19.600000000000001</v>
      </c>
      <c r="H39">
        <v>51</v>
      </c>
      <c r="I39">
        <v>9.8000000000000007</v>
      </c>
      <c r="J39">
        <v>47</v>
      </c>
      <c r="K39">
        <v>1000.94</v>
      </c>
      <c r="L39">
        <v>8.6</v>
      </c>
      <c r="M39">
        <v>10.7</v>
      </c>
      <c r="N39">
        <v>9</v>
      </c>
      <c r="O39">
        <v>12</v>
      </c>
      <c r="P39">
        <v>81.8</v>
      </c>
      <c r="Q39" s="3">
        <f t="shared" si="0"/>
        <v>0</v>
      </c>
      <c r="R39" s="5"/>
    </row>
    <row r="40" spans="1:18" x14ac:dyDescent="0.25">
      <c r="A40" s="3">
        <v>2015</v>
      </c>
      <c r="B40" s="4"/>
      <c r="C40" s="3" t="s">
        <v>19</v>
      </c>
      <c r="D40" s="3">
        <v>2</v>
      </c>
      <c r="E40" s="3" t="s">
        <v>35</v>
      </c>
      <c r="F40" s="3" t="s">
        <v>21</v>
      </c>
      <c r="G40">
        <v>19.55</v>
      </c>
      <c r="H40">
        <v>51</v>
      </c>
      <c r="I40">
        <v>9.1999999999999993</v>
      </c>
      <c r="J40">
        <v>42</v>
      </c>
      <c r="K40">
        <v>1001.5</v>
      </c>
      <c r="L40">
        <v>7.7</v>
      </c>
      <c r="M40">
        <v>13</v>
      </c>
      <c r="N40">
        <v>8.6999999999999993</v>
      </c>
      <c r="O40">
        <v>12</v>
      </c>
      <c r="P40">
        <v>81.8</v>
      </c>
      <c r="Q40" s="3">
        <f t="shared" si="0"/>
        <v>0</v>
      </c>
      <c r="R40" s="5"/>
    </row>
    <row r="41" spans="1:18" x14ac:dyDescent="0.25">
      <c r="A41" s="3">
        <v>2015</v>
      </c>
      <c r="B41" s="4"/>
      <c r="C41" s="3" t="s">
        <v>19</v>
      </c>
      <c r="D41" s="3">
        <v>2</v>
      </c>
      <c r="E41" s="3" t="s">
        <v>36</v>
      </c>
      <c r="F41" s="3" t="s">
        <v>21</v>
      </c>
      <c r="G41">
        <v>19.5</v>
      </c>
      <c r="H41">
        <v>51</v>
      </c>
      <c r="I41">
        <v>9.1</v>
      </c>
      <c r="J41">
        <v>40</v>
      </c>
      <c r="K41">
        <v>1002.31</v>
      </c>
      <c r="L41">
        <v>8.4</v>
      </c>
      <c r="M41">
        <v>10.8</v>
      </c>
      <c r="N41">
        <v>11.4</v>
      </c>
      <c r="O41">
        <v>12</v>
      </c>
      <c r="P41">
        <v>81.8</v>
      </c>
      <c r="Q41" s="3">
        <f t="shared" si="0"/>
        <v>0</v>
      </c>
      <c r="R41" s="5"/>
    </row>
    <row r="42" spans="1:18" x14ac:dyDescent="0.25">
      <c r="A42" s="3">
        <v>2015</v>
      </c>
      <c r="B42" s="4"/>
      <c r="C42" s="3" t="s">
        <v>19</v>
      </c>
      <c r="D42" s="3">
        <v>2</v>
      </c>
      <c r="E42" s="3" t="s">
        <v>37</v>
      </c>
      <c r="F42" s="3" t="s">
        <v>21</v>
      </c>
      <c r="G42">
        <v>20.6</v>
      </c>
      <c r="H42">
        <v>50</v>
      </c>
      <c r="I42">
        <v>8.8000000000000007</v>
      </c>
      <c r="J42">
        <v>43</v>
      </c>
      <c r="K42">
        <v>1003.56</v>
      </c>
      <c r="L42">
        <v>8.1</v>
      </c>
      <c r="M42">
        <v>11.3</v>
      </c>
      <c r="N42">
        <v>7.2</v>
      </c>
      <c r="O42">
        <v>11</v>
      </c>
      <c r="P42">
        <v>81.8</v>
      </c>
      <c r="Q42" s="3">
        <f t="shared" si="0"/>
        <v>0</v>
      </c>
      <c r="R42" s="5"/>
    </row>
    <row r="43" spans="1:18" x14ac:dyDescent="0.25">
      <c r="A43" s="3">
        <v>2015</v>
      </c>
      <c r="B43" s="4"/>
      <c r="C43" s="3" t="s">
        <v>19</v>
      </c>
      <c r="D43" s="3">
        <v>2</v>
      </c>
      <c r="E43" s="3" t="s">
        <v>38</v>
      </c>
      <c r="F43" s="3" t="s">
        <v>21</v>
      </c>
      <c r="G43">
        <v>21.6</v>
      </c>
      <c r="H43">
        <v>48</v>
      </c>
      <c r="I43">
        <v>7.1</v>
      </c>
      <c r="J43">
        <v>52</v>
      </c>
      <c r="K43">
        <v>1005.56</v>
      </c>
      <c r="L43">
        <v>5.3</v>
      </c>
      <c r="M43">
        <v>4.2</v>
      </c>
      <c r="N43">
        <v>4.5</v>
      </c>
      <c r="O43">
        <v>13</v>
      </c>
      <c r="P43">
        <v>81.8</v>
      </c>
      <c r="Q43" s="3">
        <f t="shared" si="0"/>
        <v>0</v>
      </c>
      <c r="R43" s="5"/>
    </row>
    <row r="44" spans="1:18" x14ac:dyDescent="0.25">
      <c r="A44" s="3">
        <v>2015</v>
      </c>
      <c r="B44" s="4"/>
      <c r="C44" s="3" t="s">
        <v>19</v>
      </c>
      <c r="D44" s="3">
        <v>2</v>
      </c>
      <c r="E44" s="3" t="s">
        <v>39</v>
      </c>
      <c r="F44" s="3" t="s">
        <v>21</v>
      </c>
      <c r="G44">
        <v>22.1</v>
      </c>
      <c r="H44">
        <v>48</v>
      </c>
      <c r="I44">
        <v>5.5</v>
      </c>
      <c r="J44">
        <v>57</v>
      </c>
      <c r="K44">
        <v>1007.5</v>
      </c>
      <c r="L44">
        <v>3.6</v>
      </c>
      <c r="M44">
        <v>6.7</v>
      </c>
      <c r="N44">
        <v>4.5</v>
      </c>
      <c r="O44">
        <v>12</v>
      </c>
      <c r="P44">
        <v>81.8</v>
      </c>
      <c r="Q44" s="3">
        <f t="shared" si="0"/>
        <v>0</v>
      </c>
      <c r="R44" s="5"/>
    </row>
    <row r="45" spans="1:18" x14ac:dyDescent="0.25">
      <c r="A45" s="3">
        <v>2015</v>
      </c>
      <c r="B45" s="4"/>
      <c r="C45" s="3" t="s">
        <v>19</v>
      </c>
      <c r="D45" s="3">
        <v>2</v>
      </c>
      <c r="E45" s="3" t="s">
        <v>40</v>
      </c>
      <c r="F45" s="3" t="s">
        <v>21</v>
      </c>
      <c r="G45">
        <v>22.6</v>
      </c>
      <c r="H45">
        <v>46</v>
      </c>
      <c r="I45">
        <v>4.3</v>
      </c>
      <c r="J45">
        <v>59</v>
      </c>
      <c r="K45">
        <v>1008.44</v>
      </c>
      <c r="L45">
        <v>2</v>
      </c>
      <c r="M45">
        <v>4.4000000000000004</v>
      </c>
      <c r="N45">
        <v>3.5</v>
      </c>
      <c r="O45">
        <v>11</v>
      </c>
      <c r="P45">
        <v>81.8</v>
      </c>
      <c r="Q45" s="3">
        <f t="shared" si="0"/>
        <v>0</v>
      </c>
      <c r="R45" s="5"/>
    </row>
    <row r="46" spans="1:18" x14ac:dyDescent="0.25">
      <c r="A46" s="3">
        <v>2015</v>
      </c>
      <c r="B46" s="4"/>
      <c r="C46" s="3" t="s">
        <v>19</v>
      </c>
      <c r="D46" s="3">
        <v>2</v>
      </c>
      <c r="E46" s="3" t="s">
        <v>41</v>
      </c>
      <c r="F46" s="3" t="s">
        <v>21</v>
      </c>
      <c r="G46">
        <v>22.6</v>
      </c>
      <c r="H46">
        <v>46</v>
      </c>
      <c r="I46">
        <v>4.2</v>
      </c>
      <c r="J46">
        <v>59</v>
      </c>
      <c r="K46">
        <v>1008.88</v>
      </c>
      <c r="L46">
        <v>2.1</v>
      </c>
      <c r="M46">
        <v>4.4000000000000004</v>
      </c>
      <c r="N46">
        <v>3.6</v>
      </c>
      <c r="O46">
        <v>10</v>
      </c>
      <c r="P46">
        <v>81.8</v>
      </c>
      <c r="Q46" s="3">
        <f t="shared" si="0"/>
        <v>0</v>
      </c>
      <c r="R46" s="5"/>
    </row>
    <row r="47" spans="1:18" x14ac:dyDescent="0.25">
      <c r="A47" s="3">
        <v>2015</v>
      </c>
      <c r="B47" s="4"/>
      <c r="C47" s="3" t="s">
        <v>19</v>
      </c>
      <c r="D47" s="3">
        <v>2</v>
      </c>
      <c r="E47" s="3" t="s">
        <v>42</v>
      </c>
      <c r="F47" s="3" t="s">
        <v>21</v>
      </c>
      <c r="G47">
        <v>22.7</v>
      </c>
      <c r="H47">
        <v>46</v>
      </c>
      <c r="I47">
        <v>4.0999999999999996</v>
      </c>
      <c r="J47">
        <v>66</v>
      </c>
      <c r="K47">
        <v>1009</v>
      </c>
      <c r="L47">
        <v>1.1000000000000001</v>
      </c>
      <c r="M47">
        <v>1.6</v>
      </c>
      <c r="N47">
        <v>2.9</v>
      </c>
      <c r="O47">
        <v>9</v>
      </c>
      <c r="P47">
        <v>81.8</v>
      </c>
      <c r="Q47" s="3">
        <f t="shared" si="0"/>
        <v>0</v>
      </c>
      <c r="R47" s="5"/>
    </row>
    <row r="48" spans="1:18" x14ac:dyDescent="0.25">
      <c r="A48" s="3">
        <v>2015</v>
      </c>
      <c r="B48" s="4"/>
      <c r="C48" s="3" t="s">
        <v>19</v>
      </c>
      <c r="D48" s="3">
        <v>2</v>
      </c>
      <c r="E48" s="3" t="s">
        <v>43</v>
      </c>
      <c r="F48" s="3" t="s">
        <v>21</v>
      </c>
      <c r="G48">
        <v>21.95</v>
      </c>
      <c r="H48">
        <v>48</v>
      </c>
      <c r="I48">
        <v>4.8</v>
      </c>
      <c r="J48">
        <v>65</v>
      </c>
      <c r="K48">
        <v>1008.63</v>
      </c>
      <c r="L48">
        <v>0.7</v>
      </c>
      <c r="M48">
        <v>8.9</v>
      </c>
      <c r="N48">
        <v>7.8</v>
      </c>
      <c r="O48">
        <v>9</v>
      </c>
      <c r="P48">
        <v>81.8</v>
      </c>
      <c r="Q48" s="3">
        <f t="shared" si="0"/>
        <v>0</v>
      </c>
      <c r="R48" s="5"/>
    </row>
    <row r="49" spans="1:18" x14ac:dyDescent="0.25">
      <c r="A49" s="3">
        <v>2015</v>
      </c>
      <c r="B49" s="4"/>
      <c r="C49" s="3" t="s">
        <v>19</v>
      </c>
      <c r="D49" s="3">
        <v>2</v>
      </c>
      <c r="E49" s="3" t="s">
        <v>44</v>
      </c>
      <c r="F49" s="3" t="s">
        <v>21</v>
      </c>
      <c r="G49">
        <v>21.35</v>
      </c>
      <c r="H49">
        <v>49</v>
      </c>
      <c r="I49">
        <v>5.7</v>
      </c>
      <c r="J49">
        <v>69</v>
      </c>
      <c r="K49">
        <v>1008.44</v>
      </c>
      <c r="L49">
        <v>1.7</v>
      </c>
      <c r="M49">
        <v>9.1</v>
      </c>
      <c r="N49">
        <v>7.4</v>
      </c>
      <c r="O49">
        <v>10</v>
      </c>
      <c r="P49">
        <v>81.8</v>
      </c>
      <c r="Q49" s="3">
        <f t="shared" si="0"/>
        <v>0</v>
      </c>
      <c r="R49" s="5"/>
    </row>
    <row r="50" spans="1:18" ht="15" customHeight="1" x14ac:dyDescent="0.25">
      <c r="A50" s="3">
        <v>2015</v>
      </c>
      <c r="B50" s="4" t="s">
        <v>46</v>
      </c>
      <c r="C50" s="3" t="s">
        <v>19</v>
      </c>
      <c r="D50" s="3">
        <v>3</v>
      </c>
      <c r="E50" s="3" t="s">
        <v>20</v>
      </c>
      <c r="F50" s="3" t="s">
        <v>21</v>
      </c>
      <c r="G50">
        <v>21</v>
      </c>
      <c r="H50">
        <v>51</v>
      </c>
      <c r="I50">
        <v>3</v>
      </c>
      <c r="J50">
        <v>87</v>
      </c>
      <c r="K50">
        <v>1010.44</v>
      </c>
      <c r="L50">
        <f>-2.9</f>
        <v>-2.9</v>
      </c>
      <c r="M50">
        <v>14</v>
      </c>
      <c r="N50">
        <v>10.1</v>
      </c>
      <c r="O50">
        <v>12</v>
      </c>
      <c r="P50">
        <v>83.2</v>
      </c>
      <c r="Q50" s="3">
        <f t="shared" si="0"/>
        <v>1.4000000000000057</v>
      </c>
      <c r="R50" s="5">
        <f>P73-P50</f>
        <v>0</v>
      </c>
    </row>
    <row r="51" spans="1:18" x14ac:dyDescent="0.25">
      <c r="A51" s="3">
        <v>2015</v>
      </c>
      <c r="B51" s="4"/>
      <c r="C51" s="3" t="s">
        <v>19</v>
      </c>
      <c r="D51" s="3">
        <v>3</v>
      </c>
      <c r="E51" s="3" t="s">
        <v>22</v>
      </c>
      <c r="F51" s="3" t="s">
        <v>21</v>
      </c>
      <c r="G51">
        <v>20.8</v>
      </c>
      <c r="H51">
        <v>52</v>
      </c>
      <c r="I51">
        <v>3.1</v>
      </c>
      <c r="J51">
        <v>80</v>
      </c>
      <c r="K51">
        <v>1011.56</v>
      </c>
      <c r="L51">
        <f>-1.1</f>
        <v>-1.1000000000000001</v>
      </c>
      <c r="M51">
        <v>8.1</v>
      </c>
      <c r="N51">
        <v>6.3</v>
      </c>
      <c r="O51">
        <v>12</v>
      </c>
      <c r="P51">
        <v>83.2</v>
      </c>
      <c r="Q51" s="3">
        <f t="shared" si="0"/>
        <v>0</v>
      </c>
      <c r="R51" s="5"/>
    </row>
    <row r="52" spans="1:18" x14ac:dyDescent="0.25">
      <c r="A52" s="3">
        <v>2015</v>
      </c>
      <c r="B52" s="4"/>
      <c r="C52" s="3" t="s">
        <v>19</v>
      </c>
      <c r="D52" s="3">
        <v>3</v>
      </c>
      <c r="E52" s="3" t="s">
        <v>23</v>
      </c>
      <c r="F52" s="3" t="s">
        <v>21</v>
      </c>
      <c r="G52">
        <v>20.6</v>
      </c>
      <c r="H52">
        <v>54</v>
      </c>
      <c r="I52">
        <v>3.7</v>
      </c>
      <c r="J52">
        <v>70</v>
      </c>
      <c r="K52">
        <v>1012.25</v>
      </c>
      <c r="L52">
        <f>-1.1</f>
        <v>-1.1000000000000001</v>
      </c>
      <c r="M52">
        <v>8.6</v>
      </c>
      <c r="N52">
        <v>9.4</v>
      </c>
      <c r="O52">
        <v>12</v>
      </c>
      <c r="P52">
        <v>83.2</v>
      </c>
      <c r="Q52" s="3">
        <f t="shared" si="0"/>
        <v>0</v>
      </c>
      <c r="R52" s="5"/>
    </row>
    <row r="53" spans="1:18" x14ac:dyDescent="0.25">
      <c r="A53" s="3">
        <v>2015</v>
      </c>
      <c r="B53" s="4"/>
      <c r="C53" s="3" t="s">
        <v>19</v>
      </c>
      <c r="D53" s="3">
        <v>3</v>
      </c>
      <c r="E53" s="3" t="s">
        <v>24</v>
      </c>
      <c r="F53" s="3" t="s">
        <v>21</v>
      </c>
      <c r="G53">
        <v>20.5</v>
      </c>
      <c r="H53">
        <v>54</v>
      </c>
      <c r="I53">
        <v>3.7</v>
      </c>
      <c r="J53">
        <v>65</v>
      </c>
      <c r="K53">
        <v>1012.63</v>
      </c>
      <c r="L53">
        <f>-1.2</f>
        <v>-1.2</v>
      </c>
      <c r="M53">
        <v>11.8</v>
      </c>
      <c r="N53">
        <v>10.1</v>
      </c>
      <c r="O53">
        <v>11</v>
      </c>
      <c r="P53">
        <v>83.2</v>
      </c>
      <c r="Q53" s="3">
        <f t="shared" si="0"/>
        <v>0</v>
      </c>
      <c r="R53" s="5"/>
    </row>
    <row r="54" spans="1:18" x14ac:dyDescent="0.25">
      <c r="A54" s="3">
        <v>2015</v>
      </c>
      <c r="B54" s="4"/>
      <c r="C54" s="3" t="s">
        <v>19</v>
      </c>
      <c r="D54" s="3">
        <v>3</v>
      </c>
      <c r="E54" s="3" t="s">
        <v>25</v>
      </c>
      <c r="F54" s="3" t="s">
        <v>21</v>
      </c>
      <c r="G54">
        <v>20.399999999999999</v>
      </c>
      <c r="H54">
        <v>54</v>
      </c>
      <c r="I54">
        <v>3.8</v>
      </c>
      <c r="J54">
        <v>64</v>
      </c>
      <c r="K54">
        <v>1013.75</v>
      </c>
      <c r="L54">
        <f>-1.3</f>
        <v>-1.3</v>
      </c>
      <c r="M54">
        <v>16.600000000000001</v>
      </c>
      <c r="N54">
        <v>11</v>
      </c>
      <c r="O54">
        <v>12</v>
      </c>
      <c r="P54">
        <v>83.2</v>
      </c>
      <c r="Q54" s="3">
        <f t="shared" si="0"/>
        <v>0</v>
      </c>
      <c r="R54" s="5"/>
    </row>
    <row r="55" spans="1:18" x14ac:dyDescent="0.25">
      <c r="A55" s="3">
        <v>2015</v>
      </c>
      <c r="B55" s="4"/>
      <c r="C55" s="3" t="s">
        <v>19</v>
      </c>
      <c r="D55" s="3">
        <v>3</v>
      </c>
      <c r="E55" s="3" t="s">
        <v>26</v>
      </c>
      <c r="F55" s="3" t="s">
        <v>21</v>
      </c>
      <c r="G55">
        <v>20.25</v>
      </c>
      <c r="H55">
        <v>55</v>
      </c>
      <c r="I55">
        <v>3.7</v>
      </c>
      <c r="J55">
        <v>63</v>
      </c>
      <c r="K55">
        <v>1014.38</v>
      </c>
      <c r="L55">
        <f>-1.2</f>
        <v>-1.2</v>
      </c>
      <c r="M55">
        <v>11.5</v>
      </c>
      <c r="N55">
        <v>10.199999999999999</v>
      </c>
      <c r="O55">
        <v>12</v>
      </c>
      <c r="P55">
        <v>83.2</v>
      </c>
      <c r="Q55" s="3">
        <f t="shared" si="0"/>
        <v>0</v>
      </c>
      <c r="R55" s="5"/>
    </row>
    <row r="56" spans="1:18" x14ac:dyDescent="0.25">
      <c r="A56" s="3">
        <v>2015</v>
      </c>
      <c r="B56" s="4"/>
      <c r="C56" s="3" t="s">
        <v>19</v>
      </c>
      <c r="D56" s="3">
        <v>3</v>
      </c>
      <c r="E56" s="3" t="s">
        <v>27</v>
      </c>
      <c r="F56" s="3" t="s">
        <v>21</v>
      </c>
      <c r="G56">
        <v>20.149999999999999</v>
      </c>
      <c r="H56">
        <v>54</v>
      </c>
      <c r="I56">
        <v>2.6</v>
      </c>
      <c r="J56">
        <v>66</v>
      </c>
      <c r="K56">
        <v>1014.69</v>
      </c>
      <c r="L56">
        <f>-2.4</f>
        <v>-2.4</v>
      </c>
      <c r="M56">
        <v>10.7</v>
      </c>
      <c r="N56">
        <v>7.7</v>
      </c>
      <c r="O56">
        <v>10</v>
      </c>
      <c r="P56">
        <v>83.2</v>
      </c>
      <c r="Q56" s="3">
        <f t="shared" si="0"/>
        <v>0</v>
      </c>
      <c r="R56" s="5"/>
    </row>
    <row r="57" spans="1:18" x14ac:dyDescent="0.25">
      <c r="A57" s="3">
        <v>2015</v>
      </c>
      <c r="B57" s="4"/>
      <c r="C57" s="3" t="s">
        <v>19</v>
      </c>
      <c r="D57" s="3">
        <v>3</v>
      </c>
      <c r="E57" s="3" t="s">
        <v>28</v>
      </c>
      <c r="F57" s="3" t="s">
        <v>21</v>
      </c>
      <c r="G57">
        <v>20</v>
      </c>
      <c r="H57">
        <v>53</v>
      </c>
      <c r="I57">
        <v>3.1</v>
      </c>
      <c r="J57">
        <v>61</v>
      </c>
      <c r="K57">
        <v>1015.38</v>
      </c>
      <c r="L57">
        <f>-0.6</f>
        <v>-0.6</v>
      </c>
      <c r="M57">
        <v>12.4</v>
      </c>
      <c r="N57">
        <v>10.7</v>
      </c>
      <c r="O57">
        <v>12</v>
      </c>
      <c r="P57">
        <v>83.2</v>
      </c>
      <c r="Q57" s="3">
        <f t="shared" si="0"/>
        <v>0</v>
      </c>
      <c r="R57" s="5"/>
    </row>
    <row r="58" spans="1:18" x14ac:dyDescent="0.25">
      <c r="A58" s="3">
        <v>2015</v>
      </c>
      <c r="B58" s="4"/>
      <c r="C58" s="3" t="s">
        <v>19</v>
      </c>
      <c r="D58" s="3">
        <v>3</v>
      </c>
      <c r="E58" s="3" t="s">
        <v>29</v>
      </c>
      <c r="F58" s="3" t="s">
        <v>21</v>
      </c>
      <c r="G58">
        <v>20.45</v>
      </c>
      <c r="H58">
        <v>52</v>
      </c>
      <c r="I58">
        <v>4.8</v>
      </c>
      <c r="J58">
        <v>57</v>
      </c>
      <c r="K58">
        <v>1016.31</v>
      </c>
      <c r="L58">
        <v>1.6</v>
      </c>
      <c r="M58">
        <v>10.6</v>
      </c>
      <c r="N58">
        <v>13.1</v>
      </c>
      <c r="O58">
        <v>11</v>
      </c>
      <c r="P58">
        <v>83.2</v>
      </c>
      <c r="Q58" s="3">
        <f t="shared" si="0"/>
        <v>0</v>
      </c>
      <c r="R58" s="5"/>
    </row>
    <row r="59" spans="1:18" x14ac:dyDescent="0.25">
      <c r="A59" s="3">
        <v>2015</v>
      </c>
      <c r="B59" s="4"/>
      <c r="C59" s="3" t="s">
        <v>19</v>
      </c>
      <c r="D59" s="3">
        <v>3</v>
      </c>
      <c r="E59" s="3" t="s">
        <v>30</v>
      </c>
      <c r="F59" s="3" t="s">
        <v>21</v>
      </c>
      <c r="G59">
        <v>20.9</v>
      </c>
      <c r="H59">
        <v>51</v>
      </c>
      <c r="I59">
        <v>6.2</v>
      </c>
      <c r="J59">
        <v>54</v>
      </c>
      <c r="K59">
        <v>1017.44</v>
      </c>
      <c r="L59">
        <v>3.4</v>
      </c>
      <c r="M59">
        <v>17.600000000000001</v>
      </c>
      <c r="N59">
        <v>11.9</v>
      </c>
      <c r="O59">
        <v>12</v>
      </c>
      <c r="P59">
        <v>83.2</v>
      </c>
      <c r="Q59" s="3">
        <f t="shared" si="0"/>
        <v>0</v>
      </c>
      <c r="R59" s="5"/>
    </row>
    <row r="60" spans="1:18" x14ac:dyDescent="0.25">
      <c r="A60" s="3">
        <v>2015</v>
      </c>
      <c r="B60" s="4"/>
      <c r="C60" s="3" t="s">
        <v>19</v>
      </c>
      <c r="D60" s="3">
        <v>3</v>
      </c>
      <c r="E60" s="3" t="s">
        <v>31</v>
      </c>
      <c r="F60" s="3" t="s">
        <v>21</v>
      </c>
      <c r="G60">
        <v>21.05</v>
      </c>
      <c r="H60">
        <v>50</v>
      </c>
      <c r="I60">
        <v>7.5</v>
      </c>
      <c r="J60">
        <v>50</v>
      </c>
      <c r="K60">
        <v>1018.19</v>
      </c>
      <c r="L60">
        <v>5.3</v>
      </c>
      <c r="M60">
        <v>11.5</v>
      </c>
      <c r="N60">
        <v>11.5</v>
      </c>
      <c r="O60">
        <v>12</v>
      </c>
      <c r="P60">
        <v>83.2</v>
      </c>
      <c r="Q60" s="3">
        <f t="shared" si="0"/>
        <v>0</v>
      </c>
      <c r="R60" s="5"/>
    </row>
    <row r="61" spans="1:18" x14ac:dyDescent="0.25">
      <c r="A61" s="3">
        <v>2015</v>
      </c>
      <c r="B61" s="4"/>
      <c r="C61" s="3" t="s">
        <v>19</v>
      </c>
      <c r="D61" s="3">
        <v>3</v>
      </c>
      <c r="E61" s="3" t="s">
        <v>32</v>
      </c>
      <c r="F61" s="3" t="s">
        <v>21</v>
      </c>
      <c r="G61">
        <v>20.6</v>
      </c>
      <c r="H61">
        <v>50</v>
      </c>
      <c r="I61">
        <v>8.6</v>
      </c>
      <c r="J61">
        <v>43</v>
      </c>
      <c r="K61">
        <v>1018.06</v>
      </c>
      <c r="L61">
        <v>8.1</v>
      </c>
      <c r="M61">
        <v>12.7</v>
      </c>
      <c r="N61">
        <v>10</v>
      </c>
      <c r="O61">
        <v>9</v>
      </c>
      <c r="P61">
        <v>83.2</v>
      </c>
      <c r="Q61" s="3">
        <f t="shared" si="0"/>
        <v>0</v>
      </c>
      <c r="R61" s="5"/>
    </row>
    <row r="62" spans="1:18" x14ac:dyDescent="0.25">
      <c r="A62" s="3">
        <v>2015</v>
      </c>
      <c r="B62" s="4"/>
      <c r="C62" s="3" t="s">
        <v>19</v>
      </c>
      <c r="D62" s="3">
        <v>3</v>
      </c>
      <c r="E62" s="3" t="s">
        <v>33</v>
      </c>
      <c r="F62" s="3" t="s">
        <v>21</v>
      </c>
      <c r="G62">
        <v>20.3</v>
      </c>
      <c r="H62">
        <v>49</v>
      </c>
      <c r="I62">
        <v>8.8000000000000007</v>
      </c>
      <c r="J62">
        <v>44</v>
      </c>
      <c r="K62">
        <v>1017.63</v>
      </c>
      <c r="L62">
        <v>7.9</v>
      </c>
      <c r="M62">
        <v>6.4</v>
      </c>
      <c r="N62">
        <v>8.6</v>
      </c>
      <c r="O62">
        <v>10</v>
      </c>
      <c r="P62">
        <v>83.2</v>
      </c>
      <c r="Q62" s="3">
        <f t="shared" si="0"/>
        <v>0</v>
      </c>
      <c r="R62" s="5"/>
    </row>
    <row r="63" spans="1:18" x14ac:dyDescent="0.25">
      <c r="A63" s="3">
        <v>2015</v>
      </c>
      <c r="B63" s="4"/>
      <c r="C63" s="3" t="s">
        <v>19</v>
      </c>
      <c r="D63" s="3">
        <v>3</v>
      </c>
      <c r="E63" s="3" t="s">
        <v>34</v>
      </c>
      <c r="F63" s="3" t="s">
        <v>21</v>
      </c>
      <c r="G63">
        <v>20.2</v>
      </c>
      <c r="H63">
        <v>50</v>
      </c>
      <c r="I63">
        <v>9.1</v>
      </c>
      <c r="J63">
        <v>39</v>
      </c>
      <c r="K63">
        <v>1017.19</v>
      </c>
      <c r="L63">
        <v>8.1</v>
      </c>
      <c r="M63">
        <v>10.7</v>
      </c>
      <c r="N63">
        <v>9.6999999999999993</v>
      </c>
      <c r="O63">
        <v>12</v>
      </c>
      <c r="P63">
        <v>83.2</v>
      </c>
      <c r="Q63" s="3">
        <f t="shared" si="0"/>
        <v>0</v>
      </c>
      <c r="R63" s="5"/>
    </row>
    <row r="64" spans="1:18" x14ac:dyDescent="0.25">
      <c r="A64" s="3">
        <v>2015</v>
      </c>
      <c r="B64" s="4"/>
      <c r="C64" s="3" t="s">
        <v>19</v>
      </c>
      <c r="D64" s="3">
        <v>3</v>
      </c>
      <c r="E64" s="3" t="s">
        <v>35</v>
      </c>
      <c r="F64" s="3" t="s">
        <v>21</v>
      </c>
      <c r="G64">
        <v>20.100000000000001</v>
      </c>
      <c r="H64">
        <v>50</v>
      </c>
      <c r="I64">
        <v>8.9</v>
      </c>
      <c r="J64">
        <v>40</v>
      </c>
      <c r="K64">
        <v>1016.69</v>
      </c>
      <c r="L64">
        <v>8.6999999999999993</v>
      </c>
      <c r="M64">
        <v>12.8</v>
      </c>
      <c r="N64">
        <v>11.2</v>
      </c>
      <c r="O64">
        <v>12</v>
      </c>
      <c r="P64">
        <v>83.2</v>
      </c>
      <c r="Q64" s="3">
        <f t="shared" si="0"/>
        <v>0</v>
      </c>
      <c r="R64" s="5"/>
    </row>
    <row r="65" spans="1:18" x14ac:dyDescent="0.25">
      <c r="A65" s="3">
        <v>2015</v>
      </c>
      <c r="B65" s="4"/>
      <c r="C65" s="3" t="s">
        <v>19</v>
      </c>
      <c r="D65" s="3">
        <v>3</v>
      </c>
      <c r="E65" s="3" t="s">
        <v>36</v>
      </c>
      <c r="F65" s="3" t="s">
        <v>21</v>
      </c>
      <c r="G65">
        <v>20.149999999999999</v>
      </c>
      <c r="H65">
        <v>50</v>
      </c>
      <c r="I65">
        <v>9.1</v>
      </c>
      <c r="J65">
        <v>38</v>
      </c>
      <c r="K65">
        <v>1016.94</v>
      </c>
      <c r="L65">
        <v>10.6</v>
      </c>
      <c r="M65">
        <v>8.5</v>
      </c>
      <c r="N65">
        <v>8.8000000000000007</v>
      </c>
      <c r="O65">
        <v>12</v>
      </c>
      <c r="P65">
        <v>83.2</v>
      </c>
      <c r="Q65" s="3">
        <f t="shared" si="0"/>
        <v>0</v>
      </c>
      <c r="R65" s="5"/>
    </row>
    <row r="66" spans="1:18" x14ac:dyDescent="0.25">
      <c r="A66" s="3">
        <v>2015</v>
      </c>
      <c r="B66" s="4"/>
      <c r="C66" s="3" t="s">
        <v>19</v>
      </c>
      <c r="D66" s="3">
        <v>3</v>
      </c>
      <c r="E66" s="3" t="s">
        <v>37</v>
      </c>
      <c r="F66" s="3" t="s">
        <v>21</v>
      </c>
      <c r="G66">
        <v>20.149999999999999</v>
      </c>
      <c r="H66">
        <v>50</v>
      </c>
      <c r="I66">
        <v>8.5</v>
      </c>
      <c r="J66">
        <v>40</v>
      </c>
      <c r="K66">
        <v>1016.88</v>
      </c>
      <c r="L66">
        <v>8.8000000000000007</v>
      </c>
      <c r="M66">
        <v>11.2</v>
      </c>
      <c r="N66">
        <v>7.4</v>
      </c>
      <c r="O66">
        <v>12</v>
      </c>
      <c r="P66">
        <v>83.2</v>
      </c>
      <c r="Q66" s="3">
        <f t="shared" si="0"/>
        <v>0</v>
      </c>
      <c r="R66" s="5"/>
    </row>
    <row r="67" spans="1:18" x14ac:dyDescent="0.25">
      <c r="A67" s="3">
        <v>2015</v>
      </c>
      <c r="B67" s="4"/>
      <c r="C67" s="3" t="s">
        <v>19</v>
      </c>
      <c r="D67" s="3">
        <v>3</v>
      </c>
      <c r="E67" s="3" t="s">
        <v>38</v>
      </c>
      <c r="F67" s="3" t="s">
        <v>21</v>
      </c>
      <c r="G67">
        <v>21.2</v>
      </c>
      <c r="H67">
        <v>49</v>
      </c>
      <c r="I67">
        <v>7</v>
      </c>
      <c r="J67">
        <v>44</v>
      </c>
      <c r="K67">
        <v>1017.13</v>
      </c>
      <c r="L67">
        <v>5.0999999999999996</v>
      </c>
      <c r="M67">
        <v>7.2</v>
      </c>
      <c r="N67">
        <v>5.2</v>
      </c>
      <c r="O67">
        <v>12</v>
      </c>
      <c r="P67">
        <v>83.2</v>
      </c>
      <c r="Q67" s="3">
        <f t="shared" si="0"/>
        <v>0</v>
      </c>
      <c r="R67" s="5"/>
    </row>
    <row r="68" spans="1:18" x14ac:dyDescent="0.25">
      <c r="A68" s="3">
        <v>2015</v>
      </c>
      <c r="B68" s="4"/>
      <c r="C68" s="3" t="s">
        <v>19</v>
      </c>
      <c r="D68" s="3">
        <v>3</v>
      </c>
      <c r="E68" s="3" t="s">
        <v>39</v>
      </c>
      <c r="F68" s="3" t="s">
        <v>21</v>
      </c>
      <c r="G68">
        <v>22.15</v>
      </c>
      <c r="H68">
        <v>46</v>
      </c>
      <c r="I68">
        <v>6.1</v>
      </c>
      <c r="J68">
        <v>49</v>
      </c>
      <c r="K68">
        <v>1018.06</v>
      </c>
      <c r="L68">
        <v>4.0999999999999996</v>
      </c>
      <c r="M68">
        <v>6</v>
      </c>
      <c r="N68">
        <v>3.7</v>
      </c>
      <c r="O68">
        <v>10</v>
      </c>
      <c r="P68">
        <v>83.2</v>
      </c>
      <c r="Q68" s="3">
        <f t="shared" ref="Q68:Q131" si="1">P68-P67</f>
        <v>0</v>
      </c>
      <c r="R68" s="5"/>
    </row>
    <row r="69" spans="1:18" x14ac:dyDescent="0.25">
      <c r="A69" s="3">
        <v>2015</v>
      </c>
      <c r="B69" s="4"/>
      <c r="C69" s="3" t="s">
        <v>19</v>
      </c>
      <c r="D69" s="3">
        <v>3</v>
      </c>
      <c r="E69" s="3" t="s">
        <v>40</v>
      </c>
      <c r="F69" s="3" t="s">
        <v>21</v>
      </c>
      <c r="G69">
        <v>22.6</v>
      </c>
      <c r="H69">
        <v>46</v>
      </c>
      <c r="I69">
        <v>6</v>
      </c>
      <c r="J69">
        <v>50</v>
      </c>
      <c r="K69">
        <v>1018.31</v>
      </c>
      <c r="L69">
        <v>3.6</v>
      </c>
      <c r="M69">
        <v>3.5</v>
      </c>
      <c r="N69">
        <v>3.4</v>
      </c>
      <c r="O69">
        <v>10</v>
      </c>
      <c r="P69">
        <v>83.2</v>
      </c>
      <c r="Q69" s="3">
        <f t="shared" si="1"/>
        <v>0</v>
      </c>
      <c r="R69" s="5"/>
    </row>
    <row r="70" spans="1:18" x14ac:dyDescent="0.25">
      <c r="A70" s="3">
        <v>2015</v>
      </c>
      <c r="B70" s="4"/>
      <c r="C70" s="3" t="s">
        <v>19</v>
      </c>
      <c r="D70" s="3">
        <v>3</v>
      </c>
      <c r="E70" s="3" t="s">
        <v>41</v>
      </c>
      <c r="F70" s="3" t="s">
        <v>21</v>
      </c>
      <c r="G70">
        <v>22.3</v>
      </c>
      <c r="H70">
        <v>46</v>
      </c>
      <c r="I70">
        <v>6.1</v>
      </c>
      <c r="J70">
        <v>52</v>
      </c>
      <c r="K70">
        <v>1017.81</v>
      </c>
      <c r="L70">
        <v>3.8</v>
      </c>
      <c r="M70">
        <v>6</v>
      </c>
      <c r="N70">
        <v>4.0999999999999996</v>
      </c>
      <c r="O70">
        <v>9</v>
      </c>
      <c r="P70">
        <v>83.2</v>
      </c>
      <c r="Q70" s="3">
        <f t="shared" si="1"/>
        <v>0</v>
      </c>
      <c r="R70" s="5"/>
    </row>
    <row r="71" spans="1:18" x14ac:dyDescent="0.25">
      <c r="A71" s="3">
        <v>2015</v>
      </c>
      <c r="B71" s="4"/>
      <c r="C71" s="3" t="s">
        <v>19</v>
      </c>
      <c r="D71" s="3">
        <v>3</v>
      </c>
      <c r="E71" s="3" t="s">
        <v>42</v>
      </c>
      <c r="F71" s="3" t="s">
        <v>21</v>
      </c>
      <c r="G71">
        <v>22.3</v>
      </c>
      <c r="H71">
        <v>45</v>
      </c>
      <c r="I71">
        <v>5.9</v>
      </c>
      <c r="J71">
        <v>52</v>
      </c>
      <c r="K71">
        <v>1017.44</v>
      </c>
      <c r="L71">
        <v>3.4</v>
      </c>
      <c r="M71">
        <v>7.1</v>
      </c>
      <c r="N71">
        <v>4.8</v>
      </c>
      <c r="O71">
        <v>9</v>
      </c>
      <c r="P71">
        <v>83.2</v>
      </c>
      <c r="Q71" s="3">
        <f t="shared" si="1"/>
        <v>0</v>
      </c>
      <c r="R71" s="5"/>
    </row>
    <row r="72" spans="1:18" x14ac:dyDescent="0.25">
      <c r="A72" s="3">
        <v>2015</v>
      </c>
      <c r="B72" s="4"/>
      <c r="C72" s="3" t="s">
        <v>19</v>
      </c>
      <c r="D72" s="3">
        <v>3</v>
      </c>
      <c r="E72" s="3" t="s">
        <v>43</v>
      </c>
      <c r="F72" s="3" t="s">
        <v>21</v>
      </c>
      <c r="G72">
        <v>22.4</v>
      </c>
      <c r="H72">
        <v>45</v>
      </c>
      <c r="I72">
        <v>6.5</v>
      </c>
      <c r="J72">
        <v>50</v>
      </c>
      <c r="K72">
        <v>1016.63</v>
      </c>
      <c r="L72">
        <v>3.7</v>
      </c>
      <c r="M72">
        <v>7.9</v>
      </c>
      <c r="N72">
        <v>5.5</v>
      </c>
      <c r="O72">
        <v>8</v>
      </c>
      <c r="P72">
        <v>83.2</v>
      </c>
      <c r="Q72" s="3">
        <f t="shared" si="1"/>
        <v>0</v>
      </c>
      <c r="R72" s="5"/>
    </row>
    <row r="73" spans="1:18" x14ac:dyDescent="0.25">
      <c r="A73" s="3">
        <v>2015</v>
      </c>
      <c r="B73" s="4"/>
      <c r="C73" s="3" t="s">
        <v>19</v>
      </c>
      <c r="D73" s="3">
        <v>3</v>
      </c>
      <c r="E73" s="3" t="s">
        <v>44</v>
      </c>
      <c r="F73" s="3" t="s">
        <v>21</v>
      </c>
      <c r="G73">
        <v>21.5</v>
      </c>
      <c r="H73">
        <v>46</v>
      </c>
      <c r="I73">
        <v>6.5</v>
      </c>
      <c r="J73">
        <v>50</v>
      </c>
      <c r="K73">
        <v>1015.56</v>
      </c>
      <c r="L73">
        <v>3.3</v>
      </c>
      <c r="M73">
        <v>9.6999999999999993</v>
      </c>
      <c r="N73">
        <v>8.1</v>
      </c>
      <c r="O73">
        <v>10</v>
      </c>
      <c r="P73">
        <v>83.2</v>
      </c>
      <c r="Q73" s="3">
        <f t="shared" si="1"/>
        <v>0</v>
      </c>
      <c r="R73" s="5"/>
    </row>
    <row r="74" spans="1:18" x14ac:dyDescent="0.25">
      <c r="A74" s="3">
        <v>2015</v>
      </c>
      <c r="B74" s="4" t="s">
        <v>47</v>
      </c>
      <c r="C74" s="3" t="s">
        <v>19</v>
      </c>
      <c r="D74" s="3">
        <v>4</v>
      </c>
      <c r="E74" s="3" t="s">
        <v>20</v>
      </c>
      <c r="F74" s="3" t="s">
        <v>21</v>
      </c>
      <c r="G74">
        <v>21</v>
      </c>
      <c r="H74">
        <v>46</v>
      </c>
      <c r="I74">
        <v>5.8</v>
      </c>
      <c r="J74">
        <v>54</v>
      </c>
      <c r="K74">
        <v>1015</v>
      </c>
      <c r="L74">
        <v>2.6</v>
      </c>
      <c r="M74">
        <v>7.7</v>
      </c>
      <c r="N74">
        <v>7.8</v>
      </c>
      <c r="O74">
        <v>10</v>
      </c>
      <c r="P74">
        <v>83.2</v>
      </c>
      <c r="Q74" s="3">
        <f t="shared" si="1"/>
        <v>0</v>
      </c>
      <c r="R74" s="5">
        <f t="shared" ref="R74" si="2">P97-P74</f>
        <v>0.70000000000000284</v>
      </c>
    </row>
    <row r="75" spans="1:18" x14ac:dyDescent="0.25">
      <c r="A75" s="3">
        <v>2015</v>
      </c>
      <c r="B75" s="4"/>
      <c r="C75" s="3" t="s">
        <v>19</v>
      </c>
      <c r="D75" s="3">
        <v>4</v>
      </c>
      <c r="E75" s="3" t="s">
        <v>22</v>
      </c>
      <c r="F75" s="3" t="s">
        <v>21</v>
      </c>
      <c r="G75">
        <v>20.75</v>
      </c>
      <c r="H75">
        <v>48</v>
      </c>
      <c r="I75">
        <v>6</v>
      </c>
      <c r="J75">
        <v>54</v>
      </c>
      <c r="K75">
        <v>1014.56</v>
      </c>
      <c r="L75">
        <v>3.5</v>
      </c>
      <c r="M75">
        <v>6.7</v>
      </c>
      <c r="N75">
        <v>6.3</v>
      </c>
      <c r="O75">
        <v>9</v>
      </c>
      <c r="P75">
        <v>83.2</v>
      </c>
      <c r="Q75" s="3">
        <f t="shared" si="1"/>
        <v>0</v>
      </c>
      <c r="R75" s="5"/>
    </row>
    <row r="76" spans="1:18" x14ac:dyDescent="0.25">
      <c r="A76" s="3">
        <v>2015</v>
      </c>
      <c r="B76" s="4"/>
      <c r="C76" s="3" t="s">
        <v>19</v>
      </c>
      <c r="D76" s="3">
        <v>4</v>
      </c>
      <c r="E76" s="3" t="s">
        <v>23</v>
      </c>
      <c r="F76" s="3" t="s">
        <v>21</v>
      </c>
      <c r="G76">
        <v>20.55</v>
      </c>
      <c r="H76">
        <v>50</v>
      </c>
      <c r="I76">
        <v>5.6</v>
      </c>
      <c r="J76">
        <v>60</v>
      </c>
      <c r="K76">
        <v>1014.56</v>
      </c>
      <c r="L76">
        <v>3.1</v>
      </c>
      <c r="M76">
        <v>6.4</v>
      </c>
      <c r="N76">
        <v>4.2</v>
      </c>
      <c r="O76">
        <v>14</v>
      </c>
      <c r="P76">
        <v>83.2</v>
      </c>
      <c r="Q76" s="3">
        <f t="shared" si="1"/>
        <v>0</v>
      </c>
      <c r="R76" s="5"/>
    </row>
    <row r="77" spans="1:18" x14ac:dyDescent="0.25">
      <c r="A77" s="3">
        <v>2015</v>
      </c>
      <c r="B77" s="4"/>
      <c r="C77" s="3" t="s">
        <v>19</v>
      </c>
      <c r="D77" s="3">
        <v>4</v>
      </c>
      <c r="E77" s="3" t="s">
        <v>24</v>
      </c>
      <c r="F77" s="3" t="s">
        <v>21</v>
      </c>
      <c r="G77">
        <v>20.399999999999999</v>
      </c>
      <c r="H77">
        <v>50</v>
      </c>
      <c r="I77">
        <v>4.4000000000000004</v>
      </c>
      <c r="J77">
        <v>79</v>
      </c>
      <c r="K77">
        <v>1014.88</v>
      </c>
      <c r="L77">
        <f>-0.5</f>
        <v>-0.5</v>
      </c>
      <c r="M77">
        <v>9.6999999999999993</v>
      </c>
      <c r="N77">
        <v>8</v>
      </c>
      <c r="O77">
        <v>14</v>
      </c>
      <c r="P77">
        <v>83.2</v>
      </c>
      <c r="Q77" s="3">
        <f t="shared" si="1"/>
        <v>0</v>
      </c>
      <c r="R77" s="5"/>
    </row>
    <row r="78" spans="1:18" x14ac:dyDescent="0.25">
      <c r="A78" s="3">
        <v>2015</v>
      </c>
      <c r="B78" s="4"/>
      <c r="C78" s="3" t="s">
        <v>19</v>
      </c>
      <c r="D78" s="3">
        <v>4</v>
      </c>
      <c r="E78" s="3" t="s">
        <v>25</v>
      </c>
      <c r="F78" s="3" t="s">
        <v>21</v>
      </c>
      <c r="G78">
        <v>20.25</v>
      </c>
      <c r="H78">
        <v>51</v>
      </c>
      <c r="I78">
        <v>3.6</v>
      </c>
      <c r="J78">
        <v>88</v>
      </c>
      <c r="K78">
        <v>1015.63</v>
      </c>
      <c r="L78">
        <v>0.7</v>
      </c>
      <c r="M78">
        <v>1.9</v>
      </c>
      <c r="N78">
        <v>2.7</v>
      </c>
      <c r="O78">
        <v>11</v>
      </c>
      <c r="P78">
        <v>83.9</v>
      </c>
      <c r="Q78" s="3">
        <f t="shared" si="1"/>
        <v>0.70000000000000284</v>
      </c>
      <c r="R78" s="5"/>
    </row>
    <row r="79" spans="1:18" x14ac:dyDescent="0.25">
      <c r="A79" s="3">
        <v>2015</v>
      </c>
      <c r="B79" s="4"/>
      <c r="C79" s="3" t="s">
        <v>19</v>
      </c>
      <c r="D79" s="3">
        <v>4</v>
      </c>
      <c r="E79" s="3" t="s">
        <v>26</v>
      </c>
      <c r="F79" s="3" t="s">
        <v>21</v>
      </c>
      <c r="G79">
        <v>20.149999999999999</v>
      </c>
      <c r="H79">
        <v>51</v>
      </c>
      <c r="I79">
        <v>3.5</v>
      </c>
      <c r="J79">
        <v>90</v>
      </c>
      <c r="K79">
        <v>1016</v>
      </c>
      <c r="L79">
        <v>0.5</v>
      </c>
      <c r="M79">
        <v>4.7</v>
      </c>
      <c r="N79">
        <v>3</v>
      </c>
      <c r="O79">
        <v>12</v>
      </c>
      <c r="P79">
        <v>83.9</v>
      </c>
      <c r="Q79" s="3">
        <f t="shared" si="1"/>
        <v>0</v>
      </c>
      <c r="R79" s="5"/>
    </row>
    <row r="80" spans="1:18" x14ac:dyDescent="0.25">
      <c r="A80" s="3">
        <v>2015</v>
      </c>
      <c r="B80" s="4"/>
      <c r="C80" s="3" t="s">
        <v>19</v>
      </c>
      <c r="D80" s="3">
        <v>4</v>
      </c>
      <c r="E80" s="3" t="s">
        <v>27</v>
      </c>
      <c r="F80" s="3" t="s">
        <v>21</v>
      </c>
      <c r="G80">
        <v>20.05</v>
      </c>
      <c r="H80">
        <v>51</v>
      </c>
      <c r="I80">
        <v>3.1</v>
      </c>
      <c r="J80">
        <v>83</v>
      </c>
      <c r="K80">
        <v>1017.31</v>
      </c>
      <c r="L80">
        <f>-0.8</f>
        <v>-0.8</v>
      </c>
      <c r="M80">
        <v>4.4000000000000004</v>
      </c>
      <c r="N80">
        <v>4.9000000000000004</v>
      </c>
      <c r="O80">
        <v>14</v>
      </c>
      <c r="P80">
        <v>83.9</v>
      </c>
      <c r="Q80" s="3">
        <f t="shared" si="1"/>
        <v>0</v>
      </c>
      <c r="R80" s="5"/>
    </row>
    <row r="81" spans="1:18" x14ac:dyDescent="0.25">
      <c r="A81" s="3">
        <v>2015</v>
      </c>
      <c r="B81" s="4"/>
      <c r="C81" s="3" t="s">
        <v>19</v>
      </c>
      <c r="D81" s="3">
        <v>4</v>
      </c>
      <c r="E81" s="3" t="s">
        <v>28</v>
      </c>
      <c r="F81" s="3" t="s">
        <v>21</v>
      </c>
      <c r="G81">
        <v>20</v>
      </c>
      <c r="H81">
        <v>51</v>
      </c>
      <c r="I81">
        <v>3.4</v>
      </c>
      <c r="J81">
        <v>79</v>
      </c>
      <c r="K81">
        <v>1017.88</v>
      </c>
      <c r="L81">
        <v>1.9</v>
      </c>
      <c r="M81">
        <v>4.7</v>
      </c>
      <c r="N81">
        <v>4.3</v>
      </c>
      <c r="O81">
        <v>12</v>
      </c>
      <c r="P81">
        <v>83.9</v>
      </c>
      <c r="Q81" s="3">
        <f t="shared" si="1"/>
        <v>0</v>
      </c>
      <c r="R81" s="5"/>
    </row>
    <row r="82" spans="1:18" x14ac:dyDescent="0.25">
      <c r="A82" s="3">
        <v>2015</v>
      </c>
      <c r="B82" s="4"/>
      <c r="C82" s="3" t="s">
        <v>19</v>
      </c>
      <c r="D82" s="3">
        <v>4</v>
      </c>
      <c r="E82" s="3" t="s">
        <v>29</v>
      </c>
      <c r="F82" s="3" t="s">
        <v>21</v>
      </c>
      <c r="G82">
        <v>20.399999999999999</v>
      </c>
      <c r="H82">
        <v>50</v>
      </c>
      <c r="I82">
        <v>5.2</v>
      </c>
      <c r="J82">
        <v>71</v>
      </c>
      <c r="K82">
        <v>1018.69</v>
      </c>
      <c r="L82">
        <v>4.2</v>
      </c>
      <c r="M82">
        <v>7.6</v>
      </c>
      <c r="N82">
        <v>5.5</v>
      </c>
      <c r="O82">
        <v>11</v>
      </c>
      <c r="P82">
        <v>83.9</v>
      </c>
      <c r="Q82" s="3">
        <f t="shared" si="1"/>
        <v>0</v>
      </c>
      <c r="R82" s="5"/>
    </row>
    <row r="83" spans="1:18" x14ac:dyDescent="0.25">
      <c r="A83" s="3">
        <v>2015</v>
      </c>
      <c r="B83" s="4"/>
      <c r="C83" s="3" t="s">
        <v>19</v>
      </c>
      <c r="D83" s="3">
        <v>4</v>
      </c>
      <c r="E83" s="3" t="s">
        <v>30</v>
      </c>
      <c r="F83" s="3" t="s">
        <v>21</v>
      </c>
      <c r="G83">
        <v>20.75</v>
      </c>
      <c r="H83">
        <v>50</v>
      </c>
      <c r="I83">
        <v>5.9</v>
      </c>
      <c r="J83">
        <v>63</v>
      </c>
      <c r="K83">
        <v>1019.88</v>
      </c>
      <c r="L83">
        <v>4.3</v>
      </c>
      <c r="M83">
        <v>12.2</v>
      </c>
      <c r="N83">
        <v>7.7</v>
      </c>
      <c r="O83">
        <v>12</v>
      </c>
      <c r="P83">
        <v>83.9</v>
      </c>
      <c r="Q83" s="3">
        <f t="shared" si="1"/>
        <v>0</v>
      </c>
      <c r="R83" s="5"/>
    </row>
    <row r="84" spans="1:18" x14ac:dyDescent="0.25">
      <c r="A84" s="3">
        <v>2015</v>
      </c>
      <c r="B84" s="4"/>
      <c r="C84" s="3" t="s">
        <v>19</v>
      </c>
      <c r="D84" s="3">
        <v>4</v>
      </c>
      <c r="E84" s="3" t="s">
        <v>31</v>
      </c>
      <c r="F84" s="3" t="s">
        <v>21</v>
      </c>
      <c r="G84">
        <v>20.85</v>
      </c>
      <c r="H84">
        <v>50</v>
      </c>
      <c r="I84">
        <v>6.5</v>
      </c>
      <c r="J84">
        <v>53</v>
      </c>
      <c r="K84">
        <v>1020.81</v>
      </c>
      <c r="L84">
        <v>4.7</v>
      </c>
      <c r="M84">
        <v>9.1999999999999993</v>
      </c>
      <c r="N84">
        <v>11.2</v>
      </c>
      <c r="O84">
        <v>12</v>
      </c>
      <c r="P84">
        <v>83.9</v>
      </c>
      <c r="Q84" s="3">
        <f t="shared" si="1"/>
        <v>0</v>
      </c>
      <c r="R84" s="5"/>
    </row>
    <row r="85" spans="1:18" x14ac:dyDescent="0.25">
      <c r="A85" s="3">
        <v>2015</v>
      </c>
      <c r="B85" s="4"/>
      <c r="C85" s="3" t="s">
        <v>19</v>
      </c>
      <c r="D85" s="3">
        <v>4</v>
      </c>
      <c r="E85" s="3" t="s">
        <v>32</v>
      </c>
      <c r="F85" s="3" t="s">
        <v>21</v>
      </c>
      <c r="G85">
        <v>20.399999999999999</v>
      </c>
      <c r="H85">
        <v>49</v>
      </c>
      <c r="I85">
        <v>6.5</v>
      </c>
      <c r="J85">
        <v>50</v>
      </c>
      <c r="K85">
        <v>1020.75</v>
      </c>
      <c r="L85">
        <v>4.3</v>
      </c>
      <c r="M85">
        <v>9.8000000000000007</v>
      </c>
      <c r="N85">
        <v>11.1</v>
      </c>
      <c r="O85">
        <v>14</v>
      </c>
      <c r="P85">
        <v>83.9</v>
      </c>
      <c r="Q85" s="3">
        <f t="shared" si="1"/>
        <v>0</v>
      </c>
      <c r="R85" s="5"/>
    </row>
    <row r="86" spans="1:18" x14ac:dyDescent="0.25">
      <c r="A86" s="3">
        <v>2015</v>
      </c>
      <c r="B86" s="4"/>
      <c r="C86" s="3" t="s">
        <v>19</v>
      </c>
      <c r="D86" s="3">
        <v>4</v>
      </c>
      <c r="E86" s="3" t="s">
        <v>33</v>
      </c>
      <c r="F86" s="3" t="s">
        <v>21</v>
      </c>
      <c r="G86">
        <v>20.05</v>
      </c>
      <c r="H86">
        <v>50</v>
      </c>
      <c r="I86">
        <v>7.9</v>
      </c>
      <c r="J86">
        <v>49</v>
      </c>
      <c r="K86">
        <v>1020.56</v>
      </c>
      <c r="L86">
        <v>6.9</v>
      </c>
      <c r="M86">
        <v>9.3000000000000007</v>
      </c>
      <c r="N86">
        <v>5.6</v>
      </c>
      <c r="O86">
        <v>9</v>
      </c>
      <c r="P86">
        <v>83.9</v>
      </c>
      <c r="Q86" s="3">
        <f t="shared" si="1"/>
        <v>0</v>
      </c>
      <c r="R86" s="5"/>
    </row>
    <row r="87" spans="1:18" x14ac:dyDescent="0.25">
      <c r="A87" s="3">
        <v>2015</v>
      </c>
      <c r="B87" s="4"/>
      <c r="C87" s="3" t="s">
        <v>19</v>
      </c>
      <c r="D87" s="3">
        <v>4</v>
      </c>
      <c r="E87" s="3" t="s">
        <v>34</v>
      </c>
      <c r="F87" s="3" t="s">
        <v>21</v>
      </c>
      <c r="G87">
        <v>20</v>
      </c>
      <c r="H87">
        <v>50</v>
      </c>
      <c r="I87">
        <v>8.6999999999999993</v>
      </c>
      <c r="J87">
        <v>42</v>
      </c>
      <c r="K87">
        <v>1020.25</v>
      </c>
      <c r="L87">
        <v>9.6999999999999993</v>
      </c>
      <c r="M87">
        <v>14.9</v>
      </c>
      <c r="N87">
        <v>9.1</v>
      </c>
      <c r="O87">
        <v>14</v>
      </c>
      <c r="P87">
        <v>83.9</v>
      </c>
      <c r="Q87" s="3">
        <f t="shared" si="1"/>
        <v>0</v>
      </c>
      <c r="R87" s="5"/>
    </row>
    <row r="88" spans="1:18" x14ac:dyDescent="0.25">
      <c r="A88" s="3">
        <v>2015</v>
      </c>
      <c r="B88" s="4"/>
      <c r="C88" s="3" t="s">
        <v>19</v>
      </c>
      <c r="D88" s="3">
        <v>4</v>
      </c>
      <c r="E88" s="3" t="s">
        <v>35</v>
      </c>
      <c r="F88" s="3" t="s">
        <v>21</v>
      </c>
      <c r="G88">
        <v>19.850000000000001</v>
      </c>
      <c r="H88">
        <v>50</v>
      </c>
      <c r="I88">
        <v>7.3</v>
      </c>
      <c r="J88">
        <v>44</v>
      </c>
      <c r="K88">
        <v>1020.38</v>
      </c>
      <c r="L88">
        <v>5.5</v>
      </c>
      <c r="M88">
        <v>7.2</v>
      </c>
      <c r="N88">
        <v>7.8</v>
      </c>
      <c r="O88">
        <v>13</v>
      </c>
      <c r="P88">
        <v>83.9</v>
      </c>
      <c r="Q88" s="3">
        <f t="shared" si="1"/>
        <v>0</v>
      </c>
      <c r="R88" s="5"/>
    </row>
    <row r="89" spans="1:18" x14ac:dyDescent="0.25">
      <c r="A89" s="3">
        <v>2015</v>
      </c>
      <c r="B89" s="4"/>
      <c r="C89" s="3" t="s">
        <v>19</v>
      </c>
      <c r="D89" s="3">
        <v>4</v>
      </c>
      <c r="E89" s="3" t="s">
        <v>36</v>
      </c>
      <c r="F89" s="3" t="s">
        <v>21</v>
      </c>
      <c r="G89">
        <v>19.75</v>
      </c>
      <c r="H89">
        <v>50</v>
      </c>
      <c r="I89">
        <v>7.7</v>
      </c>
      <c r="J89">
        <v>44</v>
      </c>
      <c r="K89">
        <v>1020.25</v>
      </c>
      <c r="L89">
        <v>8.4</v>
      </c>
      <c r="M89">
        <v>8.8000000000000007</v>
      </c>
      <c r="N89">
        <v>8.6</v>
      </c>
      <c r="O89">
        <v>14</v>
      </c>
      <c r="P89">
        <v>83.9</v>
      </c>
      <c r="Q89" s="3">
        <f t="shared" si="1"/>
        <v>0</v>
      </c>
      <c r="R89" s="5"/>
    </row>
    <row r="90" spans="1:18" x14ac:dyDescent="0.25">
      <c r="A90" s="3">
        <v>2015</v>
      </c>
      <c r="B90" s="4"/>
      <c r="C90" s="3" t="s">
        <v>19</v>
      </c>
      <c r="D90" s="3">
        <v>4</v>
      </c>
      <c r="E90" s="3" t="s">
        <v>37</v>
      </c>
      <c r="F90" s="3" t="s">
        <v>21</v>
      </c>
      <c r="G90">
        <v>19.8</v>
      </c>
      <c r="H90">
        <v>49</v>
      </c>
      <c r="I90">
        <v>7</v>
      </c>
      <c r="J90">
        <v>43</v>
      </c>
      <c r="K90">
        <v>1020.63</v>
      </c>
      <c r="L90">
        <v>6.1</v>
      </c>
      <c r="M90">
        <v>8.6999999999999993</v>
      </c>
      <c r="N90">
        <v>8.6</v>
      </c>
      <c r="O90">
        <v>15</v>
      </c>
      <c r="P90">
        <v>83.9</v>
      </c>
      <c r="Q90" s="3">
        <f t="shared" si="1"/>
        <v>0</v>
      </c>
      <c r="R90" s="5"/>
    </row>
    <row r="91" spans="1:18" x14ac:dyDescent="0.25">
      <c r="A91" s="3">
        <v>2015</v>
      </c>
      <c r="B91" s="4"/>
      <c r="C91" s="3" t="s">
        <v>19</v>
      </c>
      <c r="D91" s="3">
        <v>4</v>
      </c>
      <c r="E91" s="3" t="s">
        <v>38</v>
      </c>
      <c r="F91" s="3" t="s">
        <v>21</v>
      </c>
      <c r="G91">
        <v>21.55</v>
      </c>
      <c r="H91">
        <v>47</v>
      </c>
      <c r="I91">
        <v>5.7</v>
      </c>
      <c r="J91">
        <v>48</v>
      </c>
      <c r="K91">
        <v>1021.94</v>
      </c>
      <c r="L91">
        <v>3.6</v>
      </c>
      <c r="M91">
        <v>5.0999999999999996</v>
      </c>
      <c r="N91">
        <v>4.5999999999999996</v>
      </c>
      <c r="O91">
        <v>10</v>
      </c>
      <c r="P91">
        <v>83.9</v>
      </c>
      <c r="Q91" s="3">
        <f t="shared" si="1"/>
        <v>0</v>
      </c>
      <c r="R91" s="5"/>
    </row>
    <row r="92" spans="1:18" x14ac:dyDescent="0.25">
      <c r="A92" s="3">
        <v>2015</v>
      </c>
      <c r="B92" s="4"/>
      <c r="C92" s="3" t="s">
        <v>19</v>
      </c>
      <c r="D92" s="3">
        <v>4</v>
      </c>
      <c r="E92" s="3" t="s">
        <v>39</v>
      </c>
      <c r="F92" s="3" t="s">
        <v>21</v>
      </c>
      <c r="G92">
        <v>22.6</v>
      </c>
      <c r="H92">
        <v>46</v>
      </c>
      <c r="I92">
        <v>5.2</v>
      </c>
      <c r="J92">
        <v>53</v>
      </c>
      <c r="K92">
        <v>1023.38</v>
      </c>
      <c r="L92">
        <v>4.2</v>
      </c>
      <c r="M92">
        <v>2.9</v>
      </c>
      <c r="N92">
        <v>2.2000000000000002</v>
      </c>
      <c r="O92">
        <v>15</v>
      </c>
      <c r="P92">
        <v>83.9</v>
      </c>
      <c r="Q92" s="3">
        <f t="shared" si="1"/>
        <v>0</v>
      </c>
      <c r="R92" s="5"/>
    </row>
    <row r="93" spans="1:18" x14ac:dyDescent="0.25">
      <c r="A93" s="3">
        <v>2015</v>
      </c>
      <c r="B93" s="4"/>
      <c r="C93" s="3" t="s">
        <v>19</v>
      </c>
      <c r="D93" s="3">
        <v>4</v>
      </c>
      <c r="E93" s="3" t="s">
        <v>40</v>
      </c>
      <c r="F93" s="3" t="s">
        <v>21</v>
      </c>
      <c r="G93">
        <v>23.5</v>
      </c>
      <c r="H93">
        <v>45</v>
      </c>
      <c r="I93">
        <v>3.7</v>
      </c>
      <c r="J93">
        <v>59</v>
      </c>
      <c r="K93">
        <v>1024.56</v>
      </c>
      <c r="L93">
        <v>2.7</v>
      </c>
      <c r="M93">
        <v>2.8</v>
      </c>
      <c r="N93">
        <v>2.2000000000000002</v>
      </c>
      <c r="O93">
        <v>13</v>
      </c>
      <c r="P93">
        <v>83.9</v>
      </c>
      <c r="Q93" s="3">
        <f t="shared" si="1"/>
        <v>0</v>
      </c>
      <c r="R93" s="5"/>
    </row>
    <row r="94" spans="1:18" x14ac:dyDescent="0.25">
      <c r="A94" s="3">
        <v>2015</v>
      </c>
      <c r="B94" s="4"/>
      <c r="C94" s="3" t="s">
        <v>19</v>
      </c>
      <c r="D94" s="3">
        <v>4</v>
      </c>
      <c r="E94" s="3" t="s">
        <v>41</v>
      </c>
      <c r="F94" s="3" t="s">
        <v>21</v>
      </c>
      <c r="G94">
        <v>22.7</v>
      </c>
      <c r="H94">
        <v>46</v>
      </c>
      <c r="I94">
        <v>2.1</v>
      </c>
      <c r="J94">
        <v>68</v>
      </c>
      <c r="K94">
        <v>1024.5</v>
      </c>
      <c r="L94">
        <v>1.1000000000000001</v>
      </c>
      <c r="M94">
        <v>0</v>
      </c>
      <c r="N94">
        <v>0.9</v>
      </c>
      <c r="O94">
        <v>12</v>
      </c>
      <c r="P94">
        <v>83.9</v>
      </c>
      <c r="Q94" s="3">
        <f t="shared" si="1"/>
        <v>0</v>
      </c>
      <c r="R94" s="5"/>
    </row>
    <row r="95" spans="1:18" x14ac:dyDescent="0.25">
      <c r="A95" s="3">
        <v>2015</v>
      </c>
      <c r="B95" s="4"/>
      <c r="C95" s="3" t="s">
        <v>19</v>
      </c>
      <c r="D95" s="3">
        <v>4</v>
      </c>
      <c r="E95" s="3" t="s">
        <v>42</v>
      </c>
      <c r="F95" s="3" t="s">
        <v>21</v>
      </c>
      <c r="G95">
        <v>22.6</v>
      </c>
      <c r="H95">
        <v>46</v>
      </c>
      <c r="I95">
        <v>1.2</v>
      </c>
      <c r="J95">
        <v>75</v>
      </c>
      <c r="K95">
        <v>1024.5</v>
      </c>
      <c r="L95">
        <v>0.2</v>
      </c>
      <c r="M95">
        <v>1.5</v>
      </c>
      <c r="N95">
        <v>1.5</v>
      </c>
      <c r="O95">
        <v>12</v>
      </c>
      <c r="P95">
        <v>83.9</v>
      </c>
      <c r="Q95" s="3">
        <f t="shared" si="1"/>
        <v>0</v>
      </c>
      <c r="R95" s="5"/>
    </row>
    <row r="96" spans="1:18" x14ac:dyDescent="0.25">
      <c r="A96" s="3">
        <v>2015</v>
      </c>
      <c r="B96" s="4"/>
      <c r="C96" s="3" t="s">
        <v>19</v>
      </c>
      <c r="D96" s="3">
        <v>4</v>
      </c>
      <c r="E96" s="3" t="s">
        <v>43</v>
      </c>
      <c r="F96" s="3" t="s">
        <v>21</v>
      </c>
      <c r="G96">
        <v>23</v>
      </c>
      <c r="H96">
        <v>45</v>
      </c>
      <c r="I96">
        <v>2.9</v>
      </c>
      <c r="J96">
        <v>67</v>
      </c>
      <c r="K96">
        <v>1024.94</v>
      </c>
      <c r="L96">
        <v>1.3</v>
      </c>
      <c r="M96">
        <v>2.4</v>
      </c>
      <c r="N96">
        <v>2.4</v>
      </c>
      <c r="O96">
        <v>12</v>
      </c>
      <c r="P96">
        <v>83.9</v>
      </c>
      <c r="Q96" s="3">
        <f t="shared" si="1"/>
        <v>0</v>
      </c>
      <c r="R96" s="5"/>
    </row>
    <row r="97" spans="1:18" x14ac:dyDescent="0.25">
      <c r="A97" s="3">
        <v>2015</v>
      </c>
      <c r="B97" s="4"/>
      <c r="C97" s="3" t="s">
        <v>19</v>
      </c>
      <c r="D97" s="3">
        <v>4</v>
      </c>
      <c r="E97" s="3" t="s">
        <v>44</v>
      </c>
      <c r="F97" s="3" t="s">
        <v>21</v>
      </c>
      <c r="G97">
        <v>23.15</v>
      </c>
      <c r="H97">
        <v>45</v>
      </c>
      <c r="I97">
        <v>1.8</v>
      </c>
      <c r="J97">
        <v>71</v>
      </c>
      <c r="K97">
        <v>1025.06</v>
      </c>
      <c r="L97">
        <f>-0.3</f>
        <v>-0.3</v>
      </c>
      <c r="M97">
        <v>3.8</v>
      </c>
      <c r="N97">
        <v>3.3</v>
      </c>
      <c r="O97">
        <v>12</v>
      </c>
      <c r="P97">
        <v>83.9</v>
      </c>
      <c r="Q97" s="3">
        <f t="shared" si="1"/>
        <v>0</v>
      </c>
      <c r="R97" s="5"/>
    </row>
    <row r="98" spans="1:18" x14ac:dyDescent="0.25">
      <c r="A98" s="3">
        <v>2015</v>
      </c>
      <c r="B98" s="4" t="s">
        <v>48</v>
      </c>
      <c r="C98" s="3" t="s">
        <v>19</v>
      </c>
      <c r="D98" s="3">
        <v>5</v>
      </c>
      <c r="E98" s="3" t="s">
        <v>20</v>
      </c>
      <c r="F98" s="3" t="s">
        <v>21</v>
      </c>
      <c r="G98">
        <v>23.25</v>
      </c>
      <c r="H98">
        <v>45</v>
      </c>
      <c r="I98">
        <v>0.4</v>
      </c>
      <c r="J98">
        <v>77</v>
      </c>
      <c r="K98">
        <v>1025.75</v>
      </c>
      <c r="L98">
        <v>0</v>
      </c>
      <c r="M98">
        <v>1.1000000000000001</v>
      </c>
      <c r="N98">
        <v>1.1000000000000001</v>
      </c>
      <c r="O98">
        <v>12</v>
      </c>
      <c r="P98">
        <v>83.9</v>
      </c>
      <c r="Q98" s="3">
        <f t="shared" si="1"/>
        <v>0</v>
      </c>
      <c r="R98" s="5">
        <f t="shared" ref="R98" si="3">P121-P98</f>
        <v>0</v>
      </c>
    </row>
    <row r="99" spans="1:18" x14ac:dyDescent="0.25">
      <c r="A99" s="3">
        <v>2015</v>
      </c>
      <c r="B99" s="4"/>
      <c r="C99" s="3" t="s">
        <v>19</v>
      </c>
      <c r="D99" s="3">
        <v>5</v>
      </c>
      <c r="E99" s="3" t="s">
        <v>22</v>
      </c>
      <c r="F99" s="3" t="s">
        <v>21</v>
      </c>
      <c r="G99">
        <v>23.4</v>
      </c>
      <c r="H99">
        <v>45</v>
      </c>
      <c r="I99">
        <f>-0.1</f>
        <v>-0.1</v>
      </c>
      <c r="J99">
        <v>78</v>
      </c>
      <c r="K99">
        <v>1026.1300000000001</v>
      </c>
      <c r="L99">
        <f>-1.5</f>
        <v>-1.5</v>
      </c>
      <c r="M99">
        <v>0</v>
      </c>
      <c r="N99">
        <v>0.2</v>
      </c>
      <c r="O99">
        <v>14</v>
      </c>
      <c r="P99">
        <v>83.9</v>
      </c>
      <c r="Q99" s="3">
        <f t="shared" si="1"/>
        <v>0</v>
      </c>
      <c r="R99" s="5"/>
    </row>
    <row r="100" spans="1:18" x14ac:dyDescent="0.25">
      <c r="A100" s="3">
        <v>2015</v>
      </c>
      <c r="B100" s="4"/>
      <c r="C100" s="3" t="s">
        <v>19</v>
      </c>
      <c r="D100" s="3">
        <v>5</v>
      </c>
      <c r="E100" s="3" t="s">
        <v>23</v>
      </c>
      <c r="F100" s="3" t="s">
        <v>21</v>
      </c>
      <c r="G100">
        <v>23.4</v>
      </c>
      <c r="H100">
        <v>44</v>
      </c>
      <c r="I100">
        <f>-0.9</f>
        <v>-0.9</v>
      </c>
      <c r="J100">
        <v>81</v>
      </c>
      <c r="K100">
        <v>1026.3800000000001</v>
      </c>
      <c r="L100">
        <f>-2</f>
        <v>-2</v>
      </c>
      <c r="M100">
        <v>1.2</v>
      </c>
      <c r="N100">
        <v>0.2</v>
      </c>
      <c r="O100">
        <v>14</v>
      </c>
      <c r="P100">
        <v>83.9</v>
      </c>
      <c r="Q100" s="3">
        <f t="shared" si="1"/>
        <v>0</v>
      </c>
      <c r="R100" s="5"/>
    </row>
    <row r="101" spans="1:18" x14ac:dyDescent="0.25">
      <c r="A101" s="3">
        <v>2015</v>
      </c>
      <c r="B101" s="4"/>
      <c r="C101" s="3" t="s">
        <v>19</v>
      </c>
      <c r="D101" s="3">
        <v>5</v>
      </c>
      <c r="E101" s="3" t="s">
        <v>24</v>
      </c>
      <c r="F101" s="3" t="s">
        <v>21</v>
      </c>
      <c r="G101">
        <v>23.5</v>
      </c>
      <c r="H101">
        <v>44</v>
      </c>
      <c r="I101">
        <v>0.2</v>
      </c>
      <c r="J101">
        <v>81</v>
      </c>
      <c r="K101">
        <v>1026.31</v>
      </c>
      <c r="L101">
        <f>-1.9</f>
        <v>-1.9</v>
      </c>
      <c r="M101">
        <v>3.1</v>
      </c>
      <c r="N101">
        <v>2.1</v>
      </c>
      <c r="O101">
        <v>14</v>
      </c>
      <c r="P101">
        <v>83.9</v>
      </c>
      <c r="Q101" s="3">
        <f t="shared" si="1"/>
        <v>0</v>
      </c>
      <c r="R101" s="5"/>
    </row>
    <row r="102" spans="1:18" x14ac:dyDescent="0.25">
      <c r="A102" s="3">
        <v>2015</v>
      </c>
      <c r="B102" s="4"/>
      <c r="C102" s="3" t="s">
        <v>19</v>
      </c>
      <c r="D102" s="3">
        <v>5</v>
      </c>
      <c r="E102" s="3" t="s">
        <v>25</v>
      </c>
      <c r="F102" s="3" t="s">
        <v>21</v>
      </c>
      <c r="G102">
        <v>23.25</v>
      </c>
      <c r="H102">
        <v>44</v>
      </c>
      <c r="I102">
        <v>1.4</v>
      </c>
      <c r="J102">
        <v>77</v>
      </c>
      <c r="K102">
        <v>1026.3800000000001</v>
      </c>
      <c r="L102">
        <v>0.2</v>
      </c>
      <c r="M102">
        <v>1.8</v>
      </c>
      <c r="N102">
        <v>1.8</v>
      </c>
      <c r="O102">
        <v>13</v>
      </c>
      <c r="P102">
        <v>83.9</v>
      </c>
      <c r="Q102" s="3">
        <f t="shared" si="1"/>
        <v>0</v>
      </c>
      <c r="R102" s="5"/>
    </row>
    <row r="103" spans="1:18" x14ac:dyDescent="0.25">
      <c r="A103" s="3">
        <v>2015</v>
      </c>
      <c r="B103" s="4"/>
      <c r="C103" s="3" t="s">
        <v>19</v>
      </c>
      <c r="D103" s="3">
        <v>5</v>
      </c>
      <c r="E103" s="3" t="s">
        <v>26</v>
      </c>
      <c r="F103" s="3" t="s">
        <v>21</v>
      </c>
      <c r="G103">
        <v>22.2</v>
      </c>
      <c r="H103">
        <v>45</v>
      </c>
      <c r="I103">
        <v>0.2</v>
      </c>
      <c r="J103">
        <v>81</v>
      </c>
      <c r="K103">
        <v>1026.25</v>
      </c>
      <c r="L103">
        <f>-2.4</f>
        <v>-2.4</v>
      </c>
      <c r="M103">
        <v>3.3</v>
      </c>
      <c r="N103">
        <v>2.6</v>
      </c>
      <c r="O103">
        <v>13</v>
      </c>
      <c r="P103">
        <v>83.9</v>
      </c>
      <c r="Q103" s="3">
        <f t="shared" si="1"/>
        <v>0</v>
      </c>
      <c r="R103" s="5"/>
    </row>
    <row r="104" spans="1:18" x14ac:dyDescent="0.25">
      <c r="A104" s="3">
        <v>2015</v>
      </c>
      <c r="B104" s="4"/>
      <c r="C104" s="3" t="s">
        <v>19</v>
      </c>
      <c r="D104" s="3">
        <v>5</v>
      </c>
      <c r="E104" s="3" t="s">
        <v>27</v>
      </c>
      <c r="F104" s="3" t="s">
        <v>21</v>
      </c>
      <c r="G104">
        <v>21.5</v>
      </c>
      <c r="H104">
        <v>45</v>
      </c>
      <c r="I104">
        <v>1.1000000000000001</v>
      </c>
      <c r="J104">
        <v>80</v>
      </c>
      <c r="K104">
        <v>1026.1300000000001</v>
      </c>
      <c r="L104">
        <v>0.1</v>
      </c>
      <c r="M104">
        <v>1</v>
      </c>
      <c r="N104">
        <v>0.6</v>
      </c>
      <c r="O104">
        <v>12</v>
      </c>
      <c r="P104">
        <v>83.9</v>
      </c>
      <c r="Q104" s="3">
        <f t="shared" si="1"/>
        <v>0</v>
      </c>
      <c r="R104" s="5"/>
    </row>
    <row r="105" spans="1:18" x14ac:dyDescent="0.25">
      <c r="A105" s="3">
        <v>2015</v>
      </c>
      <c r="B105" s="4"/>
      <c r="C105" s="3" t="s">
        <v>19</v>
      </c>
      <c r="D105" s="3">
        <v>5</v>
      </c>
      <c r="E105" s="3" t="s">
        <v>28</v>
      </c>
      <c r="F105" s="3" t="s">
        <v>21</v>
      </c>
      <c r="G105">
        <v>21.2</v>
      </c>
      <c r="H105">
        <v>45</v>
      </c>
      <c r="I105">
        <v>1.4</v>
      </c>
      <c r="J105">
        <v>82</v>
      </c>
      <c r="K105">
        <v>1026.19</v>
      </c>
      <c r="L105">
        <v>1.3</v>
      </c>
      <c r="M105">
        <v>2.1</v>
      </c>
      <c r="N105">
        <v>0.5</v>
      </c>
      <c r="O105">
        <v>14</v>
      </c>
      <c r="P105">
        <v>83.9</v>
      </c>
      <c r="Q105" s="3">
        <f t="shared" si="1"/>
        <v>0</v>
      </c>
      <c r="R105" s="5"/>
    </row>
    <row r="106" spans="1:18" x14ac:dyDescent="0.25">
      <c r="A106" s="3">
        <v>2015</v>
      </c>
      <c r="B106" s="4"/>
      <c r="C106" s="3" t="s">
        <v>19</v>
      </c>
      <c r="D106" s="3">
        <v>5</v>
      </c>
      <c r="E106" s="3" t="s">
        <v>29</v>
      </c>
      <c r="F106" s="3" t="s">
        <v>21</v>
      </c>
      <c r="G106">
        <v>20.95</v>
      </c>
      <c r="H106">
        <v>46</v>
      </c>
      <c r="I106">
        <v>3.5</v>
      </c>
      <c r="J106">
        <v>79</v>
      </c>
      <c r="K106">
        <v>1026.6300000000001</v>
      </c>
      <c r="L106">
        <v>2.2000000000000002</v>
      </c>
      <c r="M106">
        <v>4</v>
      </c>
      <c r="N106">
        <v>2.4</v>
      </c>
      <c r="O106">
        <v>14</v>
      </c>
      <c r="P106">
        <v>83.9</v>
      </c>
      <c r="Q106" s="3">
        <f t="shared" si="1"/>
        <v>0</v>
      </c>
      <c r="R106" s="5"/>
    </row>
    <row r="107" spans="1:18" x14ac:dyDescent="0.25">
      <c r="A107" s="3">
        <v>2015</v>
      </c>
      <c r="B107" s="4"/>
      <c r="C107" s="3" t="s">
        <v>19</v>
      </c>
      <c r="D107" s="3">
        <v>5</v>
      </c>
      <c r="E107" s="3" t="s">
        <v>30</v>
      </c>
      <c r="F107" s="3" t="s">
        <v>21</v>
      </c>
      <c r="G107">
        <v>20.8</v>
      </c>
      <c r="H107">
        <v>46</v>
      </c>
      <c r="I107">
        <v>4.2</v>
      </c>
      <c r="J107">
        <v>77</v>
      </c>
      <c r="K107">
        <v>1027.31</v>
      </c>
      <c r="L107">
        <v>1.1000000000000001</v>
      </c>
      <c r="M107">
        <v>5.5</v>
      </c>
      <c r="N107">
        <v>5.4</v>
      </c>
      <c r="O107">
        <v>14</v>
      </c>
      <c r="P107">
        <v>83.9</v>
      </c>
      <c r="Q107" s="3">
        <f t="shared" si="1"/>
        <v>0</v>
      </c>
      <c r="R107" s="5"/>
    </row>
    <row r="108" spans="1:18" x14ac:dyDescent="0.25">
      <c r="A108" s="3">
        <v>2015</v>
      </c>
      <c r="B108" s="4"/>
      <c r="C108" s="3" t="s">
        <v>19</v>
      </c>
      <c r="D108" s="3">
        <v>5</v>
      </c>
      <c r="E108" s="3" t="s">
        <v>31</v>
      </c>
      <c r="F108" s="3" t="s">
        <v>21</v>
      </c>
      <c r="G108">
        <v>20.65</v>
      </c>
      <c r="H108">
        <v>47</v>
      </c>
      <c r="I108">
        <v>5.0999999999999996</v>
      </c>
      <c r="J108">
        <v>74</v>
      </c>
      <c r="K108">
        <v>1027.25</v>
      </c>
      <c r="L108">
        <v>2.9</v>
      </c>
      <c r="M108">
        <v>4.4000000000000004</v>
      </c>
      <c r="N108">
        <v>5.6</v>
      </c>
      <c r="O108">
        <v>14</v>
      </c>
      <c r="P108">
        <v>83.9</v>
      </c>
      <c r="Q108" s="3">
        <f t="shared" si="1"/>
        <v>0</v>
      </c>
      <c r="R108" s="5"/>
    </row>
    <row r="109" spans="1:18" x14ac:dyDescent="0.25">
      <c r="A109" s="3">
        <v>2015</v>
      </c>
      <c r="B109" s="4"/>
      <c r="C109" s="3" t="s">
        <v>19</v>
      </c>
      <c r="D109" s="3">
        <v>5</v>
      </c>
      <c r="E109" s="3" t="s">
        <v>32</v>
      </c>
      <c r="F109" s="3" t="s">
        <v>21</v>
      </c>
      <c r="G109">
        <v>21.2</v>
      </c>
      <c r="H109">
        <v>47</v>
      </c>
      <c r="I109">
        <v>6.2</v>
      </c>
      <c r="J109">
        <v>62</v>
      </c>
      <c r="K109">
        <v>1027.5</v>
      </c>
      <c r="L109">
        <v>4.0999999999999996</v>
      </c>
      <c r="M109">
        <v>8.8000000000000007</v>
      </c>
      <c r="N109">
        <v>7</v>
      </c>
      <c r="O109">
        <v>14</v>
      </c>
      <c r="P109">
        <v>83.9</v>
      </c>
      <c r="Q109" s="3">
        <f t="shared" si="1"/>
        <v>0</v>
      </c>
      <c r="R109" s="5"/>
    </row>
    <row r="110" spans="1:18" x14ac:dyDescent="0.25">
      <c r="A110" s="3">
        <v>2015</v>
      </c>
      <c r="B110" s="4"/>
      <c r="C110" s="3" t="s">
        <v>19</v>
      </c>
      <c r="D110" s="3">
        <v>5</v>
      </c>
      <c r="E110" s="3" t="s">
        <v>33</v>
      </c>
      <c r="F110" s="3" t="s">
        <v>21</v>
      </c>
      <c r="G110">
        <v>21.3</v>
      </c>
      <c r="H110">
        <v>47</v>
      </c>
      <c r="I110">
        <v>7.2</v>
      </c>
      <c r="J110">
        <v>58</v>
      </c>
      <c r="K110">
        <v>1028.25</v>
      </c>
      <c r="L110">
        <v>6.9</v>
      </c>
      <c r="M110">
        <v>6.8</v>
      </c>
      <c r="N110">
        <v>7.7</v>
      </c>
      <c r="O110">
        <v>15</v>
      </c>
      <c r="P110">
        <v>83.9</v>
      </c>
      <c r="Q110" s="3">
        <f t="shared" si="1"/>
        <v>0</v>
      </c>
      <c r="R110" s="5"/>
    </row>
    <row r="111" spans="1:18" x14ac:dyDescent="0.25">
      <c r="A111" s="3">
        <v>2015</v>
      </c>
      <c r="B111" s="4"/>
      <c r="C111" s="3" t="s">
        <v>19</v>
      </c>
      <c r="D111" s="3">
        <v>5</v>
      </c>
      <c r="E111" s="3" t="s">
        <v>34</v>
      </c>
      <c r="F111" s="3" t="s">
        <v>21</v>
      </c>
      <c r="G111">
        <v>19.850000000000001</v>
      </c>
      <c r="H111">
        <v>37</v>
      </c>
      <c r="I111">
        <v>7.3</v>
      </c>
      <c r="J111">
        <v>56</v>
      </c>
      <c r="K111">
        <v>1027.44</v>
      </c>
      <c r="L111">
        <v>5.7</v>
      </c>
      <c r="M111">
        <v>7.8</v>
      </c>
      <c r="N111">
        <v>7.8</v>
      </c>
      <c r="O111">
        <v>0</v>
      </c>
      <c r="P111">
        <v>83.9</v>
      </c>
      <c r="Q111" s="3">
        <f t="shared" si="1"/>
        <v>0</v>
      </c>
      <c r="R111" s="5"/>
    </row>
    <row r="112" spans="1:18" x14ac:dyDescent="0.25">
      <c r="A112" s="3">
        <v>2015</v>
      </c>
      <c r="B112" s="4"/>
      <c r="C112" s="3" t="s">
        <v>19</v>
      </c>
      <c r="D112" s="3">
        <v>5</v>
      </c>
      <c r="E112" s="3" t="s">
        <v>35</v>
      </c>
      <c r="F112" s="3" t="s">
        <v>21</v>
      </c>
      <c r="G112">
        <v>16.399999999999999</v>
      </c>
      <c r="H112">
        <v>39</v>
      </c>
      <c r="I112">
        <v>7.2</v>
      </c>
      <c r="J112">
        <v>52</v>
      </c>
      <c r="K112">
        <v>1025.8800000000001</v>
      </c>
      <c r="L112">
        <v>7.9</v>
      </c>
      <c r="M112">
        <v>14.5</v>
      </c>
      <c r="N112">
        <v>9.3000000000000007</v>
      </c>
      <c r="O112">
        <v>0</v>
      </c>
      <c r="P112">
        <v>83.9</v>
      </c>
      <c r="Q112" s="3">
        <f t="shared" si="1"/>
        <v>0</v>
      </c>
      <c r="R112" s="5"/>
    </row>
    <row r="113" spans="1:18" x14ac:dyDescent="0.25">
      <c r="A113" s="3">
        <v>2015</v>
      </c>
      <c r="B113" s="4"/>
      <c r="C113" s="3" t="s">
        <v>19</v>
      </c>
      <c r="D113" s="3">
        <v>5</v>
      </c>
      <c r="E113" s="3" t="s">
        <v>36</v>
      </c>
      <c r="F113" s="3" t="s">
        <v>21</v>
      </c>
      <c r="G113">
        <v>18.850000000000001</v>
      </c>
      <c r="H113">
        <v>40</v>
      </c>
      <c r="I113">
        <v>6.8</v>
      </c>
      <c r="J113">
        <v>47</v>
      </c>
      <c r="K113">
        <v>1026.81</v>
      </c>
      <c r="L113">
        <v>6.7</v>
      </c>
      <c r="M113">
        <v>9.1</v>
      </c>
      <c r="N113">
        <v>10.8</v>
      </c>
      <c r="O113">
        <v>14</v>
      </c>
      <c r="P113">
        <v>83.9</v>
      </c>
      <c r="Q113" s="3">
        <f t="shared" si="1"/>
        <v>0</v>
      </c>
      <c r="R113" s="5"/>
    </row>
    <row r="114" spans="1:18" x14ac:dyDescent="0.25">
      <c r="A114" s="3">
        <v>2015</v>
      </c>
      <c r="B114" s="4"/>
      <c r="C114" s="3" t="s">
        <v>19</v>
      </c>
      <c r="D114" s="3">
        <v>5</v>
      </c>
      <c r="E114" s="3" t="s">
        <v>37</v>
      </c>
      <c r="F114" s="3" t="s">
        <v>21</v>
      </c>
      <c r="G114">
        <v>19.350000000000001</v>
      </c>
      <c r="H114">
        <v>40</v>
      </c>
      <c r="I114">
        <v>6</v>
      </c>
      <c r="J114">
        <v>50</v>
      </c>
      <c r="K114">
        <v>1028.06</v>
      </c>
      <c r="L114">
        <v>3.8</v>
      </c>
      <c r="M114">
        <v>4.2</v>
      </c>
      <c r="N114">
        <v>5.4</v>
      </c>
      <c r="O114">
        <v>14</v>
      </c>
      <c r="P114">
        <v>83.9</v>
      </c>
      <c r="Q114" s="3">
        <f t="shared" si="1"/>
        <v>0</v>
      </c>
      <c r="R114" s="5"/>
    </row>
    <row r="115" spans="1:18" x14ac:dyDescent="0.25">
      <c r="A115" s="3">
        <v>2015</v>
      </c>
      <c r="B115" s="4"/>
      <c r="C115" s="3" t="s">
        <v>19</v>
      </c>
      <c r="D115" s="3">
        <v>5</v>
      </c>
      <c r="E115" s="3" t="s">
        <v>38</v>
      </c>
      <c r="F115" s="3" t="s">
        <v>21</v>
      </c>
      <c r="G115">
        <v>19.649999999999999</v>
      </c>
      <c r="H115">
        <v>38</v>
      </c>
      <c r="I115">
        <v>5.2</v>
      </c>
      <c r="J115">
        <v>53</v>
      </c>
      <c r="K115">
        <v>1028.56</v>
      </c>
      <c r="L115">
        <v>2.7</v>
      </c>
      <c r="M115">
        <v>5.5</v>
      </c>
      <c r="N115">
        <v>4.5</v>
      </c>
      <c r="O115">
        <v>14</v>
      </c>
      <c r="P115">
        <v>83.9</v>
      </c>
      <c r="Q115" s="3">
        <f t="shared" si="1"/>
        <v>0</v>
      </c>
      <c r="R115" s="5"/>
    </row>
    <row r="116" spans="1:18" x14ac:dyDescent="0.25">
      <c r="A116" s="3">
        <v>2015</v>
      </c>
      <c r="B116" s="4"/>
      <c r="C116" s="3" t="s">
        <v>19</v>
      </c>
      <c r="D116" s="3">
        <v>5</v>
      </c>
      <c r="E116" s="3" t="s">
        <v>39</v>
      </c>
      <c r="F116" s="3" t="s">
        <v>21</v>
      </c>
      <c r="G116">
        <v>20.3</v>
      </c>
      <c r="H116">
        <v>37</v>
      </c>
      <c r="I116">
        <v>4</v>
      </c>
      <c r="J116">
        <v>59</v>
      </c>
      <c r="K116">
        <v>1029.56</v>
      </c>
      <c r="L116">
        <v>2.2999999999999998</v>
      </c>
      <c r="M116">
        <v>2.5</v>
      </c>
      <c r="N116">
        <v>2.7</v>
      </c>
      <c r="O116">
        <v>13</v>
      </c>
      <c r="P116">
        <v>83.9</v>
      </c>
      <c r="Q116" s="3">
        <f t="shared" si="1"/>
        <v>0</v>
      </c>
      <c r="R116" s="5"/>
    </row>
    <row r="117" spans="1:18" x14ac:dyDescent="0.25">
      <c r="A117" s="3">
        <v>2015</v>
      </c>
      <c r="B117" s="4"/>
      <c r="C117" s="3" t="s">
        <v>19</v>
      </c>
      <c r="D117" s="3">
        <v>5</v>
      </c>
      <c r="E117" s="3" t="s">
        <v>40</v>
      </c>
      <c r="F117" s="3" t="s">
        <v>21</v>
      </c>
      <c r="G117">
        <v>20.5</v>
      </c>
      <c r="H117">
        <v>36</v>
      </c>
      <c r="I117">
        <v>3.7</v>
      </c>
      <c r="J117">
        <v>63</v>
      </c>
      <c r="K117">
        <v>1030.06</v>
      </c>
      <c r="L117">
        <v>2.6</v>
      </c>
      <c r="M117">
        <v>1.9</v>
      </c>
      <c r="N117">
        <v>1.9</v>
      </c>
      <c r="O117">
        <v>12</v>
      </c>
      <c r="P117">
        <v>83.9</v>
      </c>
      <c r="Q117" s="3">
        <f t="shared" si="1"/>
        <v>0</v>
      </c>
      <c r="R117" s="5"/>
    </row>
    <row r="118" spans="1:18" x14ac:dyDescent="0.25">
      <c r="A118" s="3">
        <v>2015</v>
      </c>
      <c r="B118" s="4"/>
      <c r="C118" s="3" t="s">
        <v>19</v>
      </c>
      <c r="D118" s="3">
        <v>5</v>
      </c>
      <c r="E118" s="3" t="s">
        <v>41</v>
      </c>
      <c r="F118" s="3" t="s">
        <v>21</v>
      </c>
      <c r="G118">
        <v>20.85</v>
      </c>
      <c r="H118">
        <v>39</v>
      </c>
      <c r="I118">
        <v>2.5</v>
      </c>
      <c r="J118">
        <v>71</v>
      </c>
      <c r="K118">
        <v>1030.3800000000001</v>
      </c>
      <c r="L118">
        <v>0.6</v>
      </c>
      <c r="M118">
        <v>3.6</v>
      </c>
      <c r="N118">
        <v>2.9</v>
      </c>
      <c r="O118">
        <v>12</v>
      </c>
      <c r="P118">
        <v>83.9</v>
      </c>
      <c r="Q118" s="3">
        <f t="shared" si="1"/>
        <v>0</v>
      </c>
      <c r="R118" s="5"/>
    </row>
    <row r="119" spans="1:18" x14ac:dyDescent="0.25">
      <c r="A119" s="3">
        <v>2015</v>
      </c>
      <c r="B119" s="4"/>
      <c r="C119" s="3" t="s">
        <v>19</v>
      </c>
      <c r="D119" s="3">
        <v>5</v>
      </c>
      <c r="E119" s="3" t="s">
        <v>42</v>
      </c>
      <c r="F119" s="3" t="s">
        <v>21</v>
      </c>
      <c r="G119">
        <v>22.3</v>
      </c>
      <c r="H119">
        <v>40</v>
      </c>
      <c r="I119">
        <v>2.5</v>
      </c>
      <c r="J119">
        <v>71</v>
      </c>
      <c r="K119">
        <v>1031.1300000000001</v>
      </c>
      <c r="L119">
        <f>-0.1</f>
        <v>-0.1</v>
      </c>
      <c r="M119">
        <v>3.3</v>
      </c>
      <c r="N119">
        <v>2.8</v>
      </c>
      <c r="O119">
        <v>12</v>
      </c>
      <c r="P119">
        <v>83.9</v>
      </c>
      <c r="Q119" s="3">
        <f t="shared" si="1"/>
        <v>0</v>
      </c>
      <c r="R119" s="5"/>
    </row>
    <row r="120" spans="1:18" x14ac:dyDescent="0.25">
      <c r="A120" s="3">
        <v>2015</v>
      </c>
      <c r="B120" s="4"/>
      <c r="C120" s="3" t="s">
        <v>19</v>
      </c>
      <c r="D120" s="3">
        <v>5</v>
      </c>
      <c r="E120" s="3" t="s">
        <v>43</v>
      </c>
      <c r="F120" s="3" t="s">
        <v>21</v>
      </c>
      <c r="G120">
        <v>22.4</v>
      </c>
      <c r="H120">
        <v>41</v>
      </c>
      <c r="I120">
        <v>3.4</v>
      </c>
      <c r="J120">
        <v>76</v>
      </c>
      <c r="K120">
        <v>1032</v>
      </c>
      <c r="L120">
        <v>0</v>
      </c>
      <c r="M120">
        <v>5</v>
      </c>
      <c r="N120">
        <v>3.9</v>
      </c>
      <c r="O120">
        <v>0</v>
      </c>
      <c r="P120">
        <v>83.9</v>
      </c>
      <c r="Q120" s="3">
        <f t="shared" si="1"/>
        <v>0</v>
      </c>
      <c r="R120" s="5"/>
    </row>
    <row r="121" spans="1:18" x14ac:dyDescent="0.25">
      <c r="A121" s="3">
        <v>2015</v>
      </c>
      <c r="B121" s="4"/>
      <c r="C121" s="3" t="s">
        <v>19</v>
      </c>
      <c r="D121" s="3">
        <v>5</v>
      </c>
      <c r="E121" s="3" t="s">
        <v>44</v>
      </c>
      <c r="F121" s="3" t="s">
        <v>21</v>
      </c>
      <c r="G121">
        <v>21.6</v>
      </c>
      <c r="H121">
        <v>43</v>
      </c>
      <c r="I121">
        <v>2.6</v>
      </c>
      <c r="J121">
        <v>81</v>
      </c>
      <c r="K121">
        <v>1031.75</v>
      </c>
      <c r="L121">
        <v>0.2</v>
      </c>
      <c r="M121">
        <v>3.4</v>
      </c>
      <c r="N121">
        <v>2.2000000000000002</v>
      </c>
      <c r="O121">
        <v>12</v>
      </c>
      <c r="P121">
        <v>83.9</v>
      </c>
      <c r="Q121" s="3">
        <f t="shared" si="1"/>
        <v>0</v>
      </c>
      <c r="R121" s="5"/>
    </row>
    <row r="122" spans="1:18" x14ac:dyDescent="0.25">
      <c r="A122" s="3">
        <v>2015</v>
      </c>
      <c r="B122" s="4" t="s">
        <v>49</v>
      </c>
      <c r="C122" s="3" t="s">
        <v>19</v>
      </c>
      <c r="D122" s="3">
        <v>6</v>
      </c>
      <c r="E122" s="3" t="s">
        <v>20</v>
      </c>
      <c r="F122" s="3" t="s">
        <v>21</v>
      </c>
      <c r="G122">
        <v>21.2</v>
      </c>
      <c r="H122">
        <v>44</v>
      </c>
      <c r="I122">
        <v>2.8</v>
      </c>
      <c r="J122">
        <v>83</v>
      </c>
      <c r="K122">
        <v>1031.56</v>
      </c>
      <c r="L122">
        <v>1.3</v>
      </c>
      <c r="M122">
        <v>1.8</v>
      </c>
      <c r="N122">
        <v>0.8</v>
      </c>
      <c r="O122">
        <v>12</v>
      </c>
      <c r="P122">
        <v>83.9</v>
      </c>
      <c r="Q122" s="3">
        <f t="shared" si="1"/>
        <v>0</v>
      </c>
      <c r="R122" s="5">
        <f t="shared" ref="R122" si="4">P145-P122</f>
        <v>0</v>
      </c>
    </row>
    <row r="123" spans="1:18" x14ac:dyDescent="0.25">
      <c r="A123" s="3">
        <v>2015</v>
      </c>
      <c r="B123" s="4"/>
      <c r="C123" s="3" t="s">
        <v>19</v>
      </c>
      <c r="D123" s="3">
        <v>6</v>
      </c>
      <c r="E123" s="3" t="s">
        <v>22</v>
      </c>
      <c r="F123" s="3" t="s">
        <v>21</v>
      </c>
      <c r="G123">
        <v>20.95</v>
      </c>
      <c r="H123">
        <v>46</v>
      </c>
      <c r="I123">
        <v>1.9</v>
      </c>
      <c r="J123">
        <v>86</v>
      </c>
      <c r="K123">
        <v>1031.3800000000001</v>
      </c>
      <c r="L123">
        <f>-0.7</f>
        <v>-0.7</v>
      </c>
      <c r="M123">
        <v>2.2000000000000002</v>
      </c>
      <c r="N123">
        <v>2.7</v>
      </c>
      <c r="O123">
        <v>12</v>
      </c>
      <c r="P123">
        <v>83.9</v>
      </c>
      <c r="Q123" s="3">
        <f t="shared" si="1"/>
        <v>0</v>
      </c>
      <c r="R123" s="5"/>
    </row>
    <row r="124" spans="1:18" x14ac:dyDescent="0.25">
      <c r="A124" s="3">
        <v>2015</v>
      </c>
      <c r="B124" s="4"/>
      <c r="C124" s="3" t="s">
        <v>19</v>
      </c>
      <c r="D124" s="3">
        <v>6</v>
      </c>
      <c r="E124" s="3" t="s">
        <v>23</v>
      </c>
      <c r="F124" s="3" t="s">
        <v>21</v>
      </c>
      <c r="G124">
        <v>20.8</v>
      </c>
      <c r="H124">
        <v>47</v>
      </c>
      <c r="I124">
        <v>2.8</v>
      </c>
      <c r="J124">
        <v>86</v>
      </c>
      <c r="K124">
        <v>1031.6300000000001</v>
      </c>
      <c r="L124">
        <v>1.2</v>
      </c>
      <c r="M124">
        <v>2.1</v>
      </c>
      <c r="N124">
        <v>1.6</v>
      </c>
      <c r="O124">
        <v>11</v>
      </c>
      <c r="P124">
        <v>83.9</v>
      </c>
      <c r="Q124" s="3">
        <f t="shared" si="1"/>
        <v>0</v>
      </c>
      <c r="R124" s="5"/>
    </row>
    <row r="125" spans="1:18" x14ac:dyDescent="0.25">
      <c r="A125" s="3">
        <v>2015</v>
      </c>
      <c r="B125" s="4"/>
      <c r="C125" s="3" t="s">
        <v>19</v>
      </c>
      <c r="D125" s="3">
        <v>6</v>
      </c>
      <c r="E125" s="3" t="s">
        <v>24</v>
      </c>
      <c r="F125" s="3" t="s">
        <v>21</v>
      </c>
      <c r="G125">
        <v>20.65</v>
      </c>
      <c r="H125">
        <v>47</v>
      </c>
      <c r="I125">
        <v>3</v>
      </c>
      <c r="J125">
        <v>84</v>
      </c>
      <c r="K125">
        <v>1031.44</v>
      </c>
      <c r="L125">
        <f>-0.1</f>
        <v>-0.1</v>
      </c>
      <c r="M125">
        <v>3.6</v>
      </c>
      <c r="N125">
        <v>3.4</v>
      </c>
      <c r="O125">
        <v>13</v>
      </c>
      <c r="P125">
        <v>83.9</v>
      </c>
      <c r="Q125" s="3">
        <f t="shared" si="1"/>
        <v>0</v>
      </c>
      <c r="R125" s="5"/>
    </row>
    <row r="126" spans="1:18" x14ac:dyDescent="0.25">
      <c r="A126" s="3">
        <v>2015</v>
      </c>
      <c r="B126" s="4"/>
      <c r="C126" s="3" t="s">
        <v>19</v>
      </c>
      <c r="D126" s="3">
        <v>6</v>
      </c>
      <c r="E126" s="3" t="s">
        <v>25</v>
      </c>
      <c r="F126" s="3" t="s">
        <v>21</v>
      </c>
      <c r="G126">
        <v>20.55</v>
      </c>
      <c r="H126">
        <v>48</v>
      </c>
      <c r="I126">
        <v>2.4</v>
      </c>
      <c r="J126">
        <v>86</v>
      </c>
      <c r="K126">
        <v>1031.44</v>
      </c>
      <c r="L126">
        <v>0.8</v>
      </c>
      <c r="M126">
        <v>0</v>
      </c>
      <c r="N126">
        <v>0.5</v>
      </c>
      <c r="O126">
        <v>8</v>
      </c>
      <c r="P126">
        <v>83.9</v>
      </c>
      <c r="Q126" s="3">
        <f t="shared" si="1"/>
        <v>0</v>
      </c>
      <c r="R126" s="5"/>
    </row>
    <row r="127" spans="1:18" x14ac:dyDescent="0.25">
      <c r="A127" s="3">
        <v>2015</v>
      </c>
      <c r="B127" s="4"/>
      <c r="C127" s="3" t="s">
        <v>19</v>
      </c>
      <c r="D127" s="3">
        <v>6</v>
      </c>
      <c r="E127" s="3" t="s">
        <v>26</v>
      </c>
      <c r="F127" s="3" t="s">
        <v>21</v>
      </c>
      <c r="G127">
        <v>20.399999999999999</v>
      </c>
      <c r="H127">
        <v>48</v>
      </c>
      <c r="I127">
        <v>0</v>
      </c>
      <c r="J127">
        <v>88</v>
      </c>
      <c r="K127">
        <v>1031.31</v>
      </c>
      <c r="L127">
        <f>-1.5</f>
        <v>-1.5</v>
      </c>
      <c r="M127">
        <v>2.7</v>
      </c>
      <c r="N127">
        <v>0.9</v>
      </c>
      <c r="O127">
        <v>13</v>
      </c>
      <c r="P127">
        <v>83.9</v>
      </c>
      <c r="Q127" s="3">
        <f t="shared" si="1"/>
        <v>0</v>
      </c>
      <c r="R127" s="5"/>
    </row>
    <row r="128" spans="1:18" x14ac:dyDescent="0.25">
      <c r="A128" s="3">
        <v>2015</v>
      </c>
      <c r="B128" s="4"/>
      <c r="C128" s="3" t="s">
        <v>19</v>
      </c>
      <c r="D128" s="3">
        <v>6</v>
      </c>
      <c r="E128" s="3" t="s">
        <v>27</v>
      </c>
      <c r="F128" s="3" t="s">
        <v>21</v>
      </c>
      <c r="G128">
        <v>20.25</v>
      </c>
      <c r="H128">
        <v>49</v>
      </c>
      <c r="I128">
        <f>-0.2</f>
        <v>-0.2</v>
      </c>
      <c r="J128">
        <v>90</v>
      </c>
      <c r="K128">
        <v>1031.3800000000001</v>
      </c>
      <c r="L128">
        <f>-2.3</f>
        <v>-2.2999999999999998</v>
      </c>
      <c r="M128">
        <v>0</v>
      </c>
      <c r="N128">
        <v>0.1</v>
      </c>
      <c r="O128">
        <v>5</v>
      </c>
      <c r="P128">
        <v>83.9</v>
      </c>
      <c r="Q128" s="3">
        <f t="shared" si="1"/>
        <v>0</v>
      </c>
      <c r="R128" s="5"/>
    </row>
    <row r="129" spans="1:18" x14ac:dyDescent="0.25">
      <c r="A129" s="3">
        <v>2015</v>
      </c>
      <c r="B129" s="4"/>
      <c r="C129" s="3" t="s">
        <v>19</v>
      </c>
      <c r="D129" s="3">
        <v>6</v>
      </c>
      <c r="E129" s="3" t="s">
        <v>28</v>
      </c>
      <c r="F129" s="3" t="s">
        <v>21</v>
      </c>
      <c r="G129">
        <v>20.399999999999999</v>
      </c>
      <c r="H129">
        <v>49</v>
      </c>
      <c r="I129">
        <v>1.2</v>
      </c>
      <c r="J129">
        <v>92</v>
      </c>
      <c r="K129">
        <v>1031.75</v>
      </c>
      <c r="L129">
        <v>0.1</v>
      </c>
      <c r="M129">
        <v>2.5</v>
      </c>
      <c r="N129">
        <v>2.7</v>
      </c>
      <c r="O129">
        <v>14</v>
      </c>
      <c r="P129">
        <v>83.9</v>
      </c>
      <c r="Q129" s="3">
        <f t="shared" si="1"/>
        <v>0</v>
      </c>
      <c r="R129" s="5"/>
    </row>
    <row r="130" spans="1:18" x14ac:dyDescent="0.25">
      <c r="A130" s="3">
        <v>2015</v>
      </c>
      <c r="B130" s="4"/>
      <c r="C130" s="3" t="s">
        <v>19</v>
      </c>
      <c r="D130" s="3">
        <v>6</v>
      </c>
      <c r="E130" s="3" t="s">
        <v>29</v>
      </c>
      <c r="F130" s="3" t="s">
        <v>21</v>
      </c>
      <c r="G130">
        <v>20.55</v>
      </c>
      <c r="H130">
        <v>48</v>
      </c>
      <c r="I130">
        <v>3.8</v>
      </c>
      <c r="J130">
        <v>86</v>
      </c>
      <c r="K130">
        <v>1032.19</v>
      </c>
      <c r="L130">
        <v>5.7</v>
      </c>
      <c r="M130">
        <v>1.7</v>
      </c>
      <c r="N130">
        <v>1.9</v>
      </c>
      <c r="O130">
        <v>12</v>
      </c>
      <c r="P130">
        <v>83.9</v>
      </c>
      <c r="Q130" s="3">
        <f t="shared" si="1"/>
        <v>0</v>
      </c>
      <c r="R130" s="5"/>
    </row>
    <row r="131" spans="1:18" x14ac:dyDescent="0.25">
      <c r="A131" s="3">
        <v>2015</v>
      </c>
      <c r="B131" s="4"/>
      <c r="C131" s="3" t="s">
        <v>19</v>
      </c>
      <c r="D131" s="3">
        <v>6</v>
      </c>
      <c r="E131" s="3" t="s">
        <v>30</v>
      </c>
      <c r="F131" s="3" t="s">
        <v>21</v>
      </c>
      <c r="G131">
        <v>21.2</v>
      </c>
      <c r="H131">
        <v>48</v>
      </c>
      <c r="I131">
        <v>6.3</v>
      </c>
      <c r="J131">
        <v>68</v>
      </c>
      <c r="K131">
        <v>1032.81</v>
      </c>
      <c r="L131">
        <v>11</v>
      </c>
      <c r="M131">
        <v>2.6</v>
      </c>
      <c r="N131">
        <v>1.8</v>
      </c>
      <c r="O131">
        <v>15</v>
      </c>
      <c r="P131">
        <v>83.9</v>
      </c>
      <c r="Q131" s="3">
        <f t="shared" si="1"/>
        <v>0</v>
      </c>
      <c r="R131" s="5"/>
    </row>
    <row r="132" spans="1:18" x14ac:dyDescent="0.25">
      <c r="A132" s="3">
        <v>2015</v>
      </c>
      <c r="B132" s="4"/>
      <c r="C132" s="3" t="s">
        <v>19</v>
      </c>
      <c r="D132" s="3">
        <v>6</v>
      </c>
      <c r="E132" s="3" t="s">
        <v>31</v>
      </c>
      <c r="F132" s="3" t="s">
        <v>21</v>
      </c>
      <c r="G132">
        <v>21.45</v>
      </c>
      <c r="H132">
        <v>48</v>
      </c>
      <c r="I132">
        <v>8.4</v>
      </c>
      <c r="J132">
        <v>58</v>
      </c>
      <c r="K132">
        <v>1033.5</v>
      </c>
      <c r="L132">
        <v>11.6</v>
      </c>
      <c r="M132">
        <v>3.6</v>
      </c>
      <c r="N132">
        <v>3.9</v>
      </c>
      <c r="O132">
        <v>14</v>
      </c>
      <c r="P132">
        <v>83.9</v>
      </c>
      <c r="Q132" s="3">
        <f t="shared" ref="Q132:Q195" si="5">P132-P131</f>
        <v>0</v>
      </c>
      <c r="R132" s="5"/>
    </row>
    <row r="133" spans="1:18" x14ac:dyDescent="0.25">
      <c r="A133" s="3">
        <v>2015</v>
      </c>
      <c r="B133" s="4"/>
      <c r="C133" s="3" t="s">
        <v>19</v>
      </c>
      <c r="D133" s="3">
        <v>6</v>
      </c>
      <c r="E133" s="3" t="s">
        <v>32</v>
      </c>
      <c r="F133" s="3" t="s">
        <v>21</v>
      </c>
      <c r="G133">
        <v>21.35</v>
      </c>
      <c r="H133">
        <v>48</v>
      </c>
      <c r="I133">
        <v>8.5</v>
      </c>
      <c r="J133">
        <v>57</v>
      </c>
      <c r="K133">
        <v>1033.06</v>
      </c>
      <c r="L133">
        <v>10.3</v>
      </c>
      <c r="M133">
        <v>3.1</v>
      </c>
      <c r="N133">
        <v>2.8</v>
      </c>
      <c r="O133">
        <v>1</v>
      </c>
      <c r="P133">
        <v>83.9</v>
      </c>
      <c r="Q133" s="3">
        <f t="shared" si="5"/>
        <v>0</v>
      </c>
      <c r="R133" s="5"/>
    </row>
    <row r="134" spans="1:18" x14ac:dyDescent="0.25">
      <c r="A134" s="3">
        <v>2015</v>
      </c>
      <c r="B134" s="4"/>
      <c r="C134" s="3" t="s">
        <v>19</v>
      </c>
      <c r="D134" s="3">
        <v>6</v>
      </c>
      <c r="E134" s="3" t="s">
        <v>33</v>
      </c>
      <c r="F134" s="3" t="s">
        <v>21</v>
      </c>
      <c r="G134">
        <v>21.35</v>
      </c>
      <c r="H134">
        <v>48</v>
      </c>
      <c r="I134">
        <v>7.9</v>
      </c>
      <c r="J134">
        <v>58</v>
      </c>
      <c r="K134">
        <v>1032.44</v>
      </c>
      <c r="L134">
        <v>8.1</v>
      </c>
      <c r="M134">
        <v>9.6</v>
      </c>
      <c r="N134">
        <v>4.5</v>
      </c>
      <c r="O134">
        <v>11</v>
      </c>
      <c r="P134">
        <v>83.9</v>
      </c>
      <c r="Q134" s="3">
        <f t="shared" si="5"/>
        <v>0</v>
      </c>
      <c r="R134" s="5"/>
    </row>
    <row r="135" spans="1:18" x14ac:dyDescent="0.25">
      <c r="A135" s="3">
        <v>2015</v>
      </c>
      <c r="B135" s="4"/>
      <c r="C135" s="3" t="s">
        <v>19</v>
      </c>
      <c r="D135" s="3">
        <v>6</v>
      </c>
      <c r="E135" s="3" t="s">
        <v>34</v>
      </c>
      <c r="F135" s="3" t="s">
        <v>21</v>
      </c>
      <c r="G135">
        <v>20.8</v>
      </c>
      <c r="H135">
        <v>49</v>
      </c>
      <c r="I135">
        <v>8.6</v>
      </c>
      <c r="J135">
        <v>58</v>
      </c>
      <c r="K135">
        <v>1031.8800000000001</v>
      </c>
      <c r="L135">
        <v>7.4</v>
      </c>
      <c r="M135">
        <v>7.1</v>
      </c>
      <c r="N135">
        <v>5.3</v>
      </c>
      <c r="O135">
        <v>10</v>
      </c>
      <c r="P135">
        <v>83.9</v>
      </c>
      <c r="Q135" s="3">
        <f t="shared" si="5"/>
        <v>0</v>
      </c>
      <c r="R135" s="5"/>
    </row>
    <row r="136" spans="1:18" x14ac:dyDescent="0.25">
      <c r="A136" s="3">
        <v>2015</v>
      </c>
      <c r="B136" s="4"/>
      <c r="C136" s="3" t="s">
        <v>19</v>
      </c>
      <c r="D136" s="3">
        <v>6</v>
      </c>
      <c r="E136" s="3" t="s">
        <v>35</v>
      </c>
      <c r="F136" s="3" t="s">
        <v>21</v>
      </c>
      <c r="G136">
        <v>20.55</v>
      </c>
      <c r="H136">
        <v>48</v>
      </c>
      <c r="I136">
        <v>7.9</v>
      </c>
      <c r="J136">
        <v>57</v>
      </c>
      <c r="K136">
        <v>1031.3800000000001</v>
      </c>
      <c r="L136">
        <v>6.1</v>
      </c>
      <c r="M136">
        <v>6.6</v>
      </c>
      <c r="N136">
        <v>5.6</v>
      </c>
      <c r="O136">
        <v>11</v>
      </c>
      <c r="P136">
        <v>83.9</v>
      </c>
      <c r="Q136" s="3">
        <f t="shared" si="5"/>
        <v>0</v>
      </c>
      <c r="R136" s="5"/>
    </row>
    <row r="137" spans="1:18" x14ac:dyDescent="0.25">
      <c r="A137" s="3">
        <v>2015</v>
      </c>
      <c r="B137" s="4"/>
      <c r="C137" s="3" t="s">
        <v>19</v>
      </c>
      <c r="D137" s="3">
        <v>6</v>
      </c>
      <c r="E137" s="3" t="s">
        <v>36</v>
      </c>
      <c r="F137" s="3" t="s">
        <v>21</v>
      </c>
      <c r="G137">
        <v>20.3</v>
      </c>
      <c r="H137">
        <v>48</v>
      </c>
      <c r="I137">
        <v>7.6</v>
      </c>
      <c r="J137">
        <v>59</v>
      </c>
      <c r="K137">
        <v>1030.81</v>
      </c>
      <c r="L137">
        <v>5.3</v>
      </c>
      <c r="M137">
        <v>10.199999999999999</v>
      </c>
      <c r="N137">
        <v>6.8</v>
      </c>
      <c r="O137">
        <v>12</v>
      </c>
      <c r="P137">
        <v>83.9</v>
      </c>
      <c r="Q137" s="3">
        <f t="shared" si="5"/>
        <v>0</v>
      </c>
      <c r="R137" s="5"/>
    </row>
    <row r="138" spans="1:18" x14ac:dyDescent="0.25">
      <c r="A138" s="3">
        <v>2015</v>
      </c>
      <c r="B138" s="4"/>
      <c r="C138" s="3" t="s">
        <v>19</v>
      </c>
      <c r="D138" s="3">
        <v>6</v>
      </c>
      <c r="E138" s="3" t="s">
        <v>37</v>
      </c>
      <c r="F138" s="3" t="s">
        <v>21</v>
      </c>
      <c r="G138">
        <v>20.8</v>
      </c>
      <c r="H138">
        <v>49</v>
      </c>
      <c r="I138">
        <v>7.2</v>
      </c>
      <c r="J138">
        <v>61</v>
      </c>
      <c r="K138">
        <v>1030.6300000000001</v>
      </c>
      <c r="L138">
        <v>5.4</v>
      </c>
      <c r="M138">
        <v>4.5999999999999996</v>
      </c>
      <c r="N138">
        <v>4.2</v>
      </c>
      <c r="O138">
        <v>13</v>
      </c>
      <c r="P138">
        <v>83.9</v>
      </c>
      <c r="Q138" s="3">
        <f t="shared" si="5"/>
        <v>0</v>
      </c>
      <c r="R138" s="5"/>
    </row>
    <row r="139" spans="1:18" x14ac:dyDescent="0.25">
      <c r="A139" s="3">
        <v>2015</v>
      </c>
      <c r="B139" s="4"/>
      <c r="C139" s="3" t="s">
        <v>19</v>
      </c>
      <c r="D139" s="3">
        <v>6</v>
      </c>
      <c r="E139" s="3" t="s">
        <v>38</v>
      </c>
      <c r="F139" s="3" t="s">
        <v>21</v>
      </c>
      <c r="G139">
        <v>21.65</v>
      </c>
      <c r="H139">
        <v>47</v>
      </c>
      <c r="I139">
        <v>6.9</v>
      </c>
      <c r="J139">
        <v>64</v>
      </c>
      <c r="K139">
        <v>1031.44</v>
      </c>
      <c r="L139">
        <v>5.9</v>
      </c>
      <c r="M139">
        <v>0</v>
      </c>
      <c r="N139">
        <v>0</v>
      </c>
      <c r="O139">
        <v>12</v>
      </c>
      <c r="P139">
        <v>83.9</v>
      </c>
      <c r="Q139" s="3">
        <f t="shared" si="5"/>
        <v>0</v>
      </c>
      <c r="R139" s="5"/>
    </row>
    <row r="140" spans="1:18" x14ac:dyDescent="0.25">
      <c r="A140" s="3">
        <v>2015</v>
      </c>
      <c r="B140" s="4"/>
      <c r="C140" s="3" t="s">
        <v>19</v>
      </c>
      <c r="D140" s="3">
        <v>6</v>
      </c>
      <c r="E140" s="3" t="s">
        <v>39</v>
      </c>
      <c r="F140" s="3" t="s">
        <v>21</v>
      </c>
      <c r="G140">
        <v>22.15</v>
      </c>
      <c r="H140">
        <v>47</v>
      </c>
      <c r="I140">
        <v>6.3</v>
      </c>
      <c r="J140">
        <v>70</v>
      </c>
      <c r="K140">
        <v>1032.25</v>
      </c>
      <c r="L140">
        <v>5.2</v>
      </c>
      <c r="M140">
        <v>0</v>
      </c>
      <c r="N140">
        <v>0</v>
      </c>
      <c r="O140">
        <v>13</v>
      </c>
      <c r="P140">
        <v>83.9</v>
      </c>
      <c r="Q140" s="3">
        <f t="shared" si="5"/>
        <v>0</v>
      </c>
      <c r="R140" s="5"/>
    </row>
    <row r="141" spans="1:18" x14ac:dyDescent="0.25">
      <c r="A141" s="3">
        <v>2015</v>
      </c>
      <c r="B141" s="4"/>
      <c r="C141" s="3" t="s">
        <v>19</v>
      </c>
      <c r="D141" s="3">
        <v>6</v>
      </c>
      <c r="E141" s="3" t="s">
        <v>40</v>
      </c>
      <c r="F141" s="3" t="s">
        <v>21</v>
      </c>
      <c r="G141">
        <v>22.2</v>
      </c>
      <c r="H141">
        <v>46</v>
      </c>
      <c r="I141">
        <v>5.7</v>
      </c>
      <c r="J141">
        <v>73</v>
      </c>
      <c r="K141">
        <v>1032.81</v>
      </c>
      <c r="L141">
        <v>4.7</v>
      </c>
      <c r="M141">
        <v>0</v>
      </c>
      <c r="N141">
        <v>0</v>
      </c>
      <c r="O141">
        <v>13</v>
      </c>
      <c r="P141">
        <v>83.9</v>
      </c>
      <c r="Q141" s="3">
        <f t="shared" si="5"/>
        <v>0</v>
      </c>
      <c r="R141" s="5"/>
    </row>
    <row r="142" spans="1:18" x14ac:dyDescent="0.25">
      <c r="A142" s="3">
        <v>2015</v>
      </c>
      <c r="B142" s="4"/>
      <c r="C142" s="3" t="s">
        <v>19</v>
      </c>
      <c r="D142" s="3">
        <v>6</v>
      </c>
      <c r="E142" s="3" t="s">
        <v>41</v>
      </c>
      <c r="F142" s="3" t="s">
        <v>21</v>
      </c>
      <c r="G142">
        <v>21.5</v>
      </c>
      <c r="H142">
        <v>47</v>
      </c>
      <c r="I142">
        <v>6</v>
      </c>
      <c r="J142">
        <v>72</v>
      </c>
      <c r="K142">
        <v>1032.8800000000001</v>
      </c>
      <c r="L142">
        <v>4.8</v>
      </c>
      <c r="M142">
        <v>1.9</v>
      </c>
      <c r="N142">
        <v>1.6</v>
      </c>
      <c r="O142">
        <v>12</v>
      </c>
      <c r="P142">
        <v>83.9</v>
      </c>
      <c r="Q142" s="3">
        <f t="shared" si="5"/>
        <v>0</v>
      </c>
      <c r="R142" s="5"/>
    </row>
    <row r="143" spans="1:18" x14ac:dyDescent="0.25">
      <c r="A143" s="3">
        <v>2015</v>
      </c>
      <c r="B143" s="4"/>
      <c r="C143" s="3" t="s">
        <v>19</v>
      </c>
      <c r="D143" s="3">
        <v>6</v>
      </c>
      <c r="E143" s="3" t="s">
        <v>42</v>
      </c>
      <c r="F143" s="3" t="s">
        <v>21</v>
      </c>
      <c r="G143">
        <v>21.05</v>
      </c>
      <c r="H143">
        <v>48</v>
      </c>
      <c r="I143">
        <v>5.9</v>
      </c>
      <c r="J143">
        <v>72</v>
      </c>
      <c r="K143">
        <v>1032.69</v>
      </c>
      <c r="L143">
        <v>4.7</v>
      </c>
      <c r="M143">
        <v>2.2999999999999998</v>
      </c>
      <c r="N143">
        <v>1.7</v>
      </c>
      <c r="O143">
        <v>14</v>
      </c>
      <c r="P143">
        <v>83.9</v>
      </c>
      <c r="Q143" s="3">
        <f t="shared" si="5"/>
        <v>0</v>
      </c>
      <c r="R143" s="5"/>
    </row>
    <row r="144" spans="1:18" x14ac:dyDescent="0.25">
      <c r="A144" s="3">
        <v>2015</v>
      </c>
      <c r="B144" s="4"/>
      <c r="C144" s="3" t="s">
        <v>19</v>
      </c>
      <c r="D144" s="3">
        <v>6</v>
      </c>
      <c r="E144" s="3" t="s">
        <v>43</v>
      </c>
      <c r="F144" s="3" t="s">
        <v>21</v>
      </c>
      <c r="G144">
        <v>20.8</v>
      </c>
      <c r="H144">
        <v>48</v>
      </c>
      <c r="I144">
        <v>5.6</v>
      </c>
      <c r="J144">
        <v>72</v>
      </c>
      <c r="K144">
        <v>1032.69</v>
      </c>
      <c r="L144">
        <v>4.4000000000000004</v>
      </c>
      <c r="M144">
        <v>1.7</v>
      </c>
      <c r="N144">
        <v>1.1000000000000001</v>
      </c>
      <c r="O144">
        <v>14</v>
      </c>
      <c r="P144">
        <v>83.9</v>
      </c>
      <c r="Q144" s="3">
        <f t="shared" si="5"/>
        <v>0</v>
      </c>
      <c r="R144" s="5"/>
    </row>
    <row r="145" spans="1:18" x14ac:dyDescent="0.25">
      <c r="A145" s="3">
        <v>2015</v>
      </c>
      <c r="B145" s="4"/>
      <c r="C145" s="3" t="s">
        <v>19</v>
      </c>
      <c r="D145" s="3">
        <v>6</v>
      </c>
      <c r="E145" s="3" t="s">
        <v>44</v>
      </c>
      <c r="F145" s="3" t="s">
        <v>21</v>
      </c>
      <c r="G145">
        <v>20.65</v>
      </c>
      <c r="H145">
        <v>48</v>
      </c>
      <c r="I145">
        <v>5.0999999999999996</v>
      </c>
      <c r="J145">
        <v>74</v>
      </c>
      <c r="K145">
        <v>1031.94</v>
      </c>
      <c r="L145">
        <v>4</v>
      </c>
      <c r="M145">
        <v>1.2</v>
      </c>
      <c r="N145">
        <v>0.1</v>
      </c>
      <c r="O145">
        <v>12</v>
      </c>
      <c r="P145">
        <v>83.9</v>
      </c>
      <c r="Q145" s="3">
        <f t="shared" si="5"/>
        <v>0</v>
      </c>
      <c r="R145" s="5"/>
    </row>
    <row r="146" spans="1:18" x14ac:dyDescent="0.25">
      <c r="A146" s="3">
        <v>2015</v>
      </c>
      <c r="B146" s="4" t="s">
        <v>50</v>
      </c>
      <c r="C146" s="3" t="s">
        <v>19</v>
      </c>
      <c r="D146" s="3">
        <v>7</v>
      </c>
      <c r="E146" s="3" t="s">
        <v>20</v>
      </c>
      <c r="F146" s="3" t="s">
        <v>21</v>
      </c>
      <c r="G146">
        <v>20.55</v>
      </c>
      <c r="H146">
        <v>48</v>
      </c>
      <c r="I146">
        <v>4.8</v>
      </c>
      <c r="J146">
        <v>76</v>
      </c>
      <c r="K146">
        <v>1031.44</v>
      </c>
      <c r="L146">
        <v>3.5</v>
      </c>
      <c r="M146">
        <v>0</v>
      </c>
      <c r="N146">
        <v>0</v>
      </c>
      <c r="O146">
        <v>14</v>
      </c>
      <c r="P146">
        <v>83.9</v>
      </c>
      <c r="Q146" s="3">
        <f t="shared" si="5"/>
        <v>0</v>
      </c>
      <c r="R146" s="5">
        <f t="shared" ref="R146" si="6">P169-P146</f>
        <v>0</v>
      </c>
    </row>
    <row r="147" spans="1:18" x14ac:dyDescent="0.25">
      <c r="A147" s="3">
        <v>2015</v>
      </c>
      <c r="B147" s="4"/>
      <c r="C147" s="3" t="s">
        <v>19</v>
      </c>
      <c r="D147" s="3">
        <v>7</v>
      </c>
      <c r="E147" s="3" t="s">
        <v>22</v>
      </c>
      <c r="F147" s="3" t="s">
        <v>21</v>
      </c>
      <c r="G147">
        <v>20.399999999999999</v>
      </c>
      <c r="H147">
        <v>48</v>
      </c>
      <c r="I147">
        <v>4.5999999999999996</v>
      </c>
      <c r="J147">
        <v>76</v>
      </c>
      <c r="K147">
        <v>1031.81</v>
      </c>
      <c r="L147">
        <v>3.5</v>
      </c>
      <c r="M147">
        <v>0</v>
      </c>
      <c r="N147">
        <v>0</v>
      </c>
      <c r="O147">
        <v>12</v>
      </c>
      <c r="P147">
        <v>83.9</v>
      </c>
      <c r="Q147" s="3">
        <f t="shared" si="5"/>
        <v>0</v>
      </c>
      <c r="R147" s="5"/>
    </row>
    <row r="148" spans="1:18" x14ac:dyDescent="0.25">
      <c r="A148" s="3">
        <v>2015</v>
      </c>
      <c r="B148" s="4"/>
      <c r="C148" s="3" t="s">
        <v>19</v>
      </c>
      <c r="D148" s="3">
        <v>7</v>
      </c>
      <c r="E148" s="3" t="s">
        <v>23</v>
      </c>
      <c r="F148" s="3" t="s">
        <v>21</v>
      </c>
      <c r="G148">
        <v>20.3</v>
      </c>
      <c r="H148">
        <v>48</v>
      </c>
      <c r="I148">
        <v>4.3</v>
      </c>
      <c r="J148">
        <v>82</v>
      </c>
      <c r="K148">
        <v>1031.75</v>
      </c>
      <c r="L148">
        <v>3.3</v>
      </c>
      <c r="M148">
        <v>1.1000000000000001</v>
      </c>
      <c r="N148">
        <v>0.4</v>
      </c>
      <c r="O148">
        <v>12</v>
      </c>
      <c r="P148">
        <v>83.9</v>
      </c>
      <c r="Q148" s="3">
        <f t="shared" si="5"/>
        <v>0</v>
      </c>
      <c r="R148" s="5"/>
    </row>
    <row r="149" spans="1:18" x14ac:dyDescent="0.25">
      <c r="A149" s="3">
        <v>2015</v>
      </c>
      <c r="B149" s="4"/>
      <c r="C149" s="3" t="s">
        <v>19</v>
      </c>
      <c r="D149" s="3">
        <v>7</v>
      </c>
      <c r="E149" s="3" t="s">
        <v>24</v>
      </c>
      <c r="F149" s="3" t="s">
        <v>21</v>
      </c>
      <c r="G149">
        <v>20.2</v>
      </c>
      <c r="H149">
        <v>48</v>
      </c>
      <c r="I149">
        <v>4.4000000000000004</v>
      </c>
      <c r="J149">
        <v>79</v>
      </c>
      <c r="K149">
        <v>1031</v>
      </c>
      <c r="L149">
        <v>3.2</v>
      </c>
      <c r="M149">
        <v>0</v>
      </c>
      <c r="N149">
        <v>0.6</v>
      </c>
      <c r="O149">
        <v>10</v>
      </c>
      <c r="P149">
        <v>83.9</v>
      </c>
      <c r="Q149" s="3">
        <f t="shared" si="5"/>
        <v>0</v>
      </c>
      <c r="R149" s="5"/>
    </row>
    <row r="150" spans="1:18" x14ac:dyDescent="0.25">
      <c r="A150" s="3">
        <v>2015</v>
      </c>
      <c r="B150" s="4"/>
      <c r="C150" s="3" t="s">
        <v>19</v>
      </c>
      <c r="D150" s="3">
        <v>7</v>
      </c>
      <c r="E150" s="3" t="s">
        <v>25</v>
      </c>
      <c r="F150" s="3" t="s">
        <v>21</v>
      </c>
      <c r="G150">
        <v>20.100000000000001</v>
      </c>
      <c r="H150">
        <v>49</v>
      </c>
      <c r="I150">
        <v>3.8</v>
      </c>
      <c r="J150">
        <v>83</v>
      </c>
      <c r="K150">
        <v>1031.25</v>
      </c>
      <c r="L150">
        <v>2.8</v>
      </c>
      <c r="M150">
        <v>0</v>
      </c>
      <c r="N150">
        <v>0</v>
      </c>
      <c r="O150">
        <v>14</v>
      </c>
      <c r="P150">
        <v>83.9</v>
      </c>
      <c r="Q150" s="3">
        <f t="shared" si="5"/>
        <v>0</v>
      </c>
      <c r="R150" s="5"/>
    </row>
    <row r="151" spans="1:18" x14ac:dyDescent="0.25">
      <c r="A151" s="3">
        <v>2015</v>
      </c>
      <c r="B151" s="4"/>
      <c r="C151" s="3" t="s">
        <v>19</v>
      </c>
      <c r="D151" s="3">
        <v>7</v>
      </c>
      <c r="E151" s="3" t="s">
        <v>26</v>
      </c>
      <c r="F151" s="3" t="s">
        <v>21</v>
      </c>
      <c r="G151">
        <v>20</v>
      </c>
      <c r="H151">
        <v>49</v>
      </c>
      <c r="I151">
        <v>4.5999999999999996</v>
      </c>
      <c r="J151">
        <v>76</v>
      </c>
      <c r="K151">
        <v>1030.94</v>
      </c>
      <c r="L151">
        <v>2.8</v>
      </c>
      <c r="M151">
        <v>0</v>
      </c>
      <c r="N151">
        <v>0</v>
      </c>
      <c r="O151">
        <v>6</v>
      </c>
      <c r="P151">
        <v>83.9</v>
      </c>
      <c r="Q151" s="3">
        <f t="shared" si="5"/>
        <v>0</v>
      </c>
      <c r="R151" s="5"/>
    </row>
    <row r="152" spans="1:18" x14ac:dyDescent="0.25">
      <c r="A152" s="3">
        <v>2015</v>
      </c>
      <c r="B152" s="4"/>
      <c r="C152" s="3" t="s">
        <v>19</v>
      </c>
      <c r="D152" s="3">
        <v>7</v>
      </c>
      <c r="E152" s="3" t="s">
        <v>27</v>
      </c>
      <c r="F152" s="3" t="s">
        <v>21</v>
      </c>
      <c r="G152">
        <v>19.899999999999999</v>
      </c>
      <c r="H152">
        <v>49</v>
      </c>
      <c r="I152">
        <v>3.8</v>
      </c>
      <c r="J152">
        <v>82</v>
      </c>
      <c r="K152">
        <v>1031.19</v>
      </c>
      <c r="L152">
        <v>2.5</v>
      </c>
      <c r="M152">
        <v>0</v>
      </c>
      <c r="N152">
        <v>0</v>
      </c>
      <c r="O152">
        <v>0</v>
      </c>
      <c r="P152">
        <v>83.9</v>
      </c>
      <c r="Q152" s="3">
        <f t="shared" si="5"/>
        <v>0</v>
      </c>
      <c r="R152" s="5"/>
    </row>
    <row r="153" spans="1:18" x14ac:dyDescent="0.25">
      <c r="A153" s="3">
        <v>2015</v>
      </c>
      <c r="B153" s="4"/>
      <c r="C153" s="3" t="s">
        <v>19</v>
      </c>
      <c r="D153" s="3">
        <v>7</v>
      </c>
      <c r="E153" s="3" t="s">
        <v>28</v>
      </c>
      <c r="F153" s="3" t="s">
        <v>21</v>
      </c>
      <c r="G153">
        <v>19.7</v>
      </c>
      <c r="H153">
        <v>48</v>
      </c>
      <c r="I153">
        <v>4.8</v>
      </c>
      <c r="J153">
        <v>80</v>
      </c>
      <c r="K153">
        <v>1030.56</v>
      </c>
      <c r="L153">
        <v>3.5</v>
      </c>
      <c r="M153">
        <v>1</v>
      </c>
      <c r="N153">
        <v>0.1</v>
      </c>
      <c r="O153">
        <v>7</v>
      </c>
      <c r="P153">
        <v>83.9</v>
      </c>
      <c r="Q153" s="3">
        <f t="shared" si="5"/>
        <v>0</v>
      </c>
      <c r="R153" s="5"/>
    </row>
    <row r="154" spans="1:18" x14ac:dyDescent="0.25">
      <c r="A154" s="3">
        <v>2015</v>
      </c>
      <c r="B154" s="4"/>
      <c r="C154" s="3" t="s">
        <v>19</v>
      </c>
      <c r="D154" s="3">
        <v>7</v>
      </c>
      <c r="E154" s="3" t="s">
        <v>29</v>
      </c>
      <c r="F154" s="3" t="s">
        <v>21</v>
      </c>
      <c r="G154">
        <v>19.899999999999999</v>
      </c>
      <c r="H154">
        <v>49</v>
      </c>
      <c r="I154">
        <v>6.6</v>
      </c>
      <c r="J154">
        <v>71</v>
      </c>
      <c r="K154">
        <v>1030.81</v>
      </c>
      <c r="L154">
        <v>6.7</v>
      </c>
      <c r="M154">
        <v>1.1000000000000001</v>
      </c>
      <c r="N154">
        <v>0.3</v>
      </c>
      <c r="O154">
        <v>9</v>
      </c>
      <c r="P154">
        <v>83.9</v>
      </c>
      <c r="Q154" s="3">
        <f t="shared" si="5"/>
        <v>0</v>
      </c>
      <c r="R154" s="5"/>
    </row>
    <row r="155" spans="1:18" x14ac:dyDescent="0.25">
      <c r="A155" s="3">
        <v>2015</v>
      </c>
      <c r="B155" s="4"/>
      <c r="C155" s="3" t="s">
        <v>19</v>
      </c>
      <c r="D155" s="3">
        <v>7</v>
      </c>
      <c r="E155" s="3" t="s">
        <v>30</v>
      </c>
      <c r="F155" s="3" t="s">
        <v>21</v>
      </c>
      <c r="G155">
        <v>20.3</v>
      </c>
      <c r="H155">
        <v>49</v>
      </c>
      <c r="I155">
        <v>8.5</v>
      </c>
      <c r="J155">
        <v>58</v>
      </c>
      <c r="K155">
        <v>1031.56</v>
      </c>
      <c r="L155">
        <v>10.1</v>
      </c>
      <c r="M155">
        <v>3.3</v>
      </c>
      <c r="N155">
        <v>2.4</v>
      </c>
      <c r="O155">
        <v>9</v>
      </c>
      <c r="P155">
        <v>83.9</v>
      </c>
      <c r="Q155" s="3">
        <f t="shared" si="5"/>
        <v>0</v>
      </c>
      <c r="R155" s="5"/>
    </row>
    <row r="156" spans="1:18" x14ac:dyDescent="0.25">
      <c r="A156" s="3">
        <v>2015</v>
      </c>
      <c r="B156" s="4"/>
      <c r="C156" s="3" t="s">
        <v>19</v>
      </c>
      <c r="D156" s="3">
        <v>7</v>
      </c>
      <c r="E156" s="3" t="s">
        <v>31</v>
      </c>
      <c r="F156" s="3" t="s">
        <v>21</v>
      </c>
      <c r="G156">
        <v>20.399999999999999</v>
      </c>
      <c r="H156">
        <v>48</v>
      </c>
      <c r="I156">
        <v>9.8000000000000007</v>
      </c>
      <c r="J156">
        <v>54</v>
      </c>
      <c r="K156">
        <v>1031.94</v>
      </c>
      <c r="L156">
        <v>12.9</v>
      </c>
      <c r="M156">
        <v>1.9</v>
      </c>
      <c r="N156">
        <v>2.2000000000000002</v>
      </c>
      <c r="O156">
        <v>6</v>
      </c>
      <c r="P156">
        <v>83.9</v>
      </c>
      <c r="Q156" s="3">
        <f t="shared" si="5"/>
        <v>0</v>
      </c>
      <c r="R156" s="5"/>
    </row>
    <row r="157" spans="1:18" x14ac:dyDescent="0.25">
      <c r="A157" s="3">
        <v>2015</v>
      </c>
      <c r="B157" s="4"/>
      <c r="C157" s="3" t="s">
        <v>19</v>
      </c>
      <c r="D157" s="3">
        <v>7</v>
      </c>
      <c r="E157" s="3" t="s">
        <v>32</v>
      </c>
      <c r="F157" s="3" t="s">
        <v>21</v>
      </c>
      <c r="G157">
        <v>20.3</v>
      </c>
      <c r="H157">
        <v>48</v>
      </c>
      <c r="I157">
        <v>11.2</v>
      </c>
      <c r="J157">
        <v>49</v>
      </c>
      <c r="K157">
        <v>1031.81</v>
      </c>
      <c r="L157">
        <v>14.4</v>
      </c>
      <c r="M157">
        <v>3.6</v>
      </c>
      <c r="N157">
        <v>2.9</v>
      </c>
      <c r="O157">
        <v>5</v>
      </c>
      <c r="P157">
        <v>83.9</v>
      </c>
      <c r="Q157" s="3">
        <f t="shared" si="5"/>
        <v>0</v>
      </c>
      <c r="R157" s="5"/>
    </row>
    <row r="158" spans="1:18" x14ac:dyDescent="0.25">
      <c r="A158" s="3">
        <v>2015</v>
      </c>
      <c r="B158" s="4"/>
      <c r="C158" s="3" t="s">
        <v>19</v>
      </c>
      <c r="D158" s="3">
        <v>7</v>
      </c>
      <c r="E158" s="3" t="s">
        <v>33</v>
      </c>
      <c r="F158" s="3" t="s">
        <v>21</v>
      </c>
      <c r="G158">
        <v>20.149999999999999</v>
      </c>
      <c r="H158">
        <v>48</v>
      </c>
      <c r="I158">
        <v>11</v>
      </c>
      <c r="J158">
        <v>46</v>
      </c>
      <c r="K158">
        <v>1031</v>
      </c>
      <c r="L158">
        <v>12.3</v>
      </c>
      <c r="M158">
        <v>2.7</v>
      </c>
      <c r="N158">
        <v>2.6</v>
      </c>
      <c r="O158">
        <v>7</v>
      </c>
      <c r="P158">
        <v>83.9</v>
      </c>
      <c r="Q158" s="3">
        <f t="shared" si="5"/>
        <v>0</v>
      </c>
      <c r="R158" s="5"/>
    </row>
    <row r="159" spans="1:18" x14ac:dyDescent="0.25">
      <c r="A159" s="3">
        <v>2015</v>
      </c>
      <c r="B159" s="4"/>
      <c r="C159" s="3" t="s">
        <v>19</v>
      </c>
      <c r="D159" s="3">
        <v>7</v>
      </c>
      <c r="E159" s="3" t="s">
        <v>34</v>
      </c>
      <c r="F159" s="3" t="s">
        <v>21</v>
      </c>
      <c r="G159">
        <v>20.149999999999999</v>
      </c>
      <c r="H159">
        <v>49</v>
      </c>
      <c r="I159">
        <v>12.4</v>
      </c>
      <c r="J159">
        <v>41</v>
      </c>
      <c r="K159">
        <v>1030.8800000000001</v>
      </c>
      <c r="L159">
        <v>15.2</v>
      </c>
      <c r="M159">
        <v>4.0999999999999996</v>
      </c>
      <c r="N159">
        <v>4.9000000000000004</v>
      </c>
      <c r="O159">
        <v>9</v>
      </c>
      <c r="P159">
        <v>83.9</v>
      </c>
      <c r="Q159" s="3">
        <f t="shared" si="5"/>
        <v>0</v>
      </c>
      <c r="R159" s="5"/>
    </row>
    <row r="160" spans="1:18" x14ac:dyDescent="0.25">
      <c r="A160" s="3">
        <v>2015</v>
      </c>
      <c r="B160" s="4"/>
      <c r="C160" s="3" t="s">
        <v>19</v>
      </c>
      <c r="D160" s="3">
        <v>7</v>
      </c>
      <c r="E160" s="3" t="s">
        <v>35</v>
      </c>
      <c r="F160" s="3" t="s">
        <v>21</v>
      </c>
      <c r="G160">
        <v>20.05</v>
      </c>
      <c r="H160">
        <v>49</v>
      </c>
      <c r="I160">
        <v>12</v>
      </c>
      <c r="J160">
        <v>42</v>
      </c>
      <c r="K160">
        <v>1029.6300000000001</v>
      </c>
      <c r="L160">
        <v>16.3</v>
      </c>
      <c r="M160">
        <v>4.9000000000000004</v>
      </c>
      <c r="N160">
        <v>3.4</v>
      </c>
      <c r="O160">
        <v>10</v>
      </c>
      <c r="P160">
        <v>83.9</v>
      </c>
      <c r="Q160" s="3">
        <f t="shared" si="5"/>
        <v>0</v>
      </c>
      <c r="R160" s="5"/>
    </row>
    <row r="161" spans="1:18" x14ac:dyDescent="0.25">
      <c r="A161" s="3">
        <v>2015</v>
      </c>
      <c r="B161" s="4"/>
      <c r="C161" s="3" t="s">
        <v>19</v>
      </c>
      <c r="D161" s="3">
        <v>7</v>
      </c>
      <c r="E161" s="3" t="s">
        <v>36</v>
      </c>
      <c r="F161" s="3" t="s">
        <v>21</v>
      </c>
      <c r="G161">
        <v>20.100000000000001</v>
      </c>
      <c r="H161">
        <v>49</v>
      </c>
      <c r="I161">
        <v>11.7</v>
      </c>
      <c r="J161">
        <v>43</v>
      </c>
      <c r="K161">
        <v>1029.19</v>
      </c>
      <c r="L161">
        <v>16.399999999999999</v>
      </c>
      <c r="M161">
        <v>1.8</v>
      </c>
      <c r="N161">
        <v>3.2</v>
      </c>
      <c r="O161">
        <v>10</v>
      </c>
      <c r="P161">
        <v>83.9</v>
      </c>
      <c r="Q161" s="3">
        <f t="shared" si="5"/>
        <v>0</v>
      </c>
      <c r="R161" s="5"/>
    </row>
    <row r="162" spans="1:18" x14ac:dyDescent="0.25">
      <c r="A162" s="3">
        <v>2015</v>
      </c>
      <c r="B162" s="4"/>
      <c r="C162" s="3" t="s">
        <v>19</v>
      </c>
      <c r="D162" s="3">
        <v>7</v>
      </c>
      <c r="E162" s="3" t="s">
        <v>37</v>
      </c>
      <c r="F162" s="3" t="s">
        <v>21</v>
      </c>
      <c r="G162">
        <v>20.05</v>
      </c>
      <c r="H162">
        <v>49</v>
      </c>
      <c r="I162">
        <v>11.2</v>
      </c>
      <c r="J162">
        <v>44</v>
      </c>
      <c r="K162">
        <v>1028.8800000000001</v>
      </c>
      <c r="L162">
        <v>15.4</v>
      </c>
      <c r="M162">
        <v>2.7</v>
      </c>
      <c r="N162">
        <v>2.7</v>
      </c>
      <c r="O162">
        <v>9</v>
      </c>
      <c r="P162">
        <v>83.9</v>
      </c>
      <c r="Q162" s="3">
        <f t="shared" si="5"/>
        <v>0</v>
      </c>
      <c r="R162" s="5"/>
    </row>
    <row r="163" spans="1:18" x14ac:dyDescent="0.25">
      <c r="A163" s="3">
        <v>2015</v>
      </c>
      <c r="B163" s="4"/>
      <c r="C163" s="3" t="s">
        <v>19</v>
      </c>
      <c r="D163" s="3">
        <v>7</v>
      </c>
      <c r="E163" s="3" t="s">
        <v>38</v>
      </c>
      <c r="F163" s="3" t="s">
        <v>21</v>
      </c>
      <c r="G163">
        <v>19.899999999999999</v>
      </c>
      <c r="H163">
        <v>49</v>
      </c>
      <c r="I163">
        <v>10.199999999999999</v>
      </c>
      <c r="J163">
        <v>46</v>
      </c>
      <c r="K163">
        <v>1028.94</v>
      </c>
      <c r="L163">
        <v>9.5</v>
      </c>
      <c r="M163">
        <v>2.6</v>
      </c>
      <c r="N163">
        <v>1.7</v>
      </c>
      <c r="O163">
        <v>8</v>
      </c>
      <c r="P163">
        <v>83.9</v>
      </c>
      <c r="Q163" s="3">
        <f t="shared" si="5"/>
        <v>0</v>
      </c>
      <c r="R163" s="5"/>
    </row>
    <row r="164" spans="1:18" x14ac:dyDescent="0.25">
      <c r="A164" s="3">
        <v>2015</v>
      </c>
      <c r="B164" s="4"/>
      <c r="C164" s="3" t="s">
        <v>19</v>
      </c>
      <c r="D164" s="3">
        <v>7</v>
      </c>
      <c r="E164" s="3" t="s">
        <v>39</v>
      </c>
      <c r="F164" s="3" t="s">
        <v>21</v>
      </c>
      <c r="G164">
        <v>19.8</v>
      </c>
      <c r="H164">
        <v>49</v>
      </c>
      <c r="I164">
        <v>5.5</v>
      </c>
      <c r="J164">
        <v>66</v>
      </c>
      <c r="K164">
        <v>1028.75</v>
      </c>
      <c r="L164">
        <v>6.7</v>
      </c>
      <c r="M164">
        <v>1.1000000000000001</v>
      </c>
      <c r="N164">
        <v>1</v>
      </c>
      <c r="O164">
        <v>5</v>
      </c>
      <c r="P164">
        <v>83.9</v>
      </c>
      <c r="Q164" s="3">
        <f t="shared" si="5"/>
        <v>0</v>
      </c>
      <c r="R164" s="5"/>
    </row>
    <row r="165" spans="1:18" x14ac:dyDescent="0.25">
      <c r="A165" s="3">
        <v>2015</v>
      </c>
      <c r="B165" s="4"/>
      <c r="C165" s="3" t="s">
        <v>19</v>
      </c>
      <c r="D165" s="3">
        <v>7</v>
      </c>
      <c r="E165" s="3" t="s">
        <v>40</v>
      </c>
      <c r="F165" s="3" t="s">
        <v>21</v>
      </c>
      <c r="G165">
        <v>19.649999999999999</v>
      </c>
      <c r="H165">
        <v>50</v>
      </c>
      <c r="I165">
        <v>4.3</v>
      </c>
      <c r="J165">
        <v>73</v>
      </c>
      <c r="K165">
        <v>1028.3800000000001</v>
      </c>
      <c r="L165">
        <v>5</v>
      </c>
      <c r="M165">
        <v>2.2999999999999998</v>
      </c>
      <c r="N165">
        <v>1.3</v>
      </c>
      <c r="O165">
        <v>6</v>
      </c>
      <c r="P165">
        <v>83.9</v>
      </c>
      <c r="Q165" s="3">
        <f t="shared" si="5"/>
        <v>0</v>
      </c>
      <c r="R165" s="5"/>
    </row>
    <row r="166" spans="1:18" x14ac:dyDescent="0.25">
      <c r="A166" s="3">
        <v>2015</v>
      </c>
      <c r="B166" s="4"/>
      <c r="C166" s="3" t="s">
        <v>19</v>
      </c>
      <c r="D166" s="3">
        <v>7</v>
      </c>
      <c r="E166" s="3" t="s">
        <v>41</v>
      </c>
      <c r="F166" s="3" t="s">
        <v>21</v>
      </c>
      <c r="G166">
        <v>19.600000000000001</v>
      </c>
      <c r="H166">
        <v>50</v>
      </c>
      <c r="I166">
        <v>3.1</v>
      </c>
      <c r="J166">
        <v>76</v>
      </c>
      <c r="K166">
        <v>1028.31</v>
      </c>
      <c r="L166">
        <v>2</v>
      </c>
      <c r="M166">
        <v>0</v>
      </c>
      <c r="N166">
        <v>0</v>
      </c>
      <c r="O166">
        <v>5</v>
      </c>
      <c r="P166">
        <v>83.9</v>
      </c>
      <c r="Q166" s="3">
        <f t="shared" si="5"/>
        <v>0</v>
      </c>
      <c r="R166" s="5"/>
    </row>
    <row r="167" spans="1:18" x14ac:dyDescent="0.25">
      <c r="A167" s="3">
        <v>2015</v>
      </c>
      <c r="B167" s="4"/>
      <c r="C167" s="3" t="s">
        <v>19</v>
      </c>
      <c r="D167" s="3">
        <v>7</v>
      </c>
      <c r="E167" s="3" t="s">
        <v>42</v>
      </c>
      <c r="F167" s="3" t="s">
        <v>21</v>
      </c>
      <c r="G167">
        <v>19.399999999999999</v>
      </c>
      <c r="H167">
        <v>50</v>
      </c>
      <c r="I167">
        <v>2.1</v>
      </c>
      <c r="J167">
        <v>79</v>
      </c>
      <c r="K167">
        <v>1028.1300000000001</v>
      </c>
      <c r="L167">
        <v>1.1000000000000001</v>
      </c>
      <c r="M167">
        <v>0</v>
      </c>
      <c r="N167">
        <v>0</v>
      </c>
      <c r="O167">
        <v>0</v>
      </c>
      <c r="P167">
        <v>83.9</v>
      </c>
      <c r="Q167" s="3">
        <f t="shared" si="5"/>
        <v>0</v>
      </c>
      <c r="R167" s="5"/>
    </row>
    <row r="168" spans="1:18" x14ac:dyDescent="0.25">
      <c r="A168" s="3">
        <v>2015</v>
      </c>
      <c r="B168" s="4"/>
      <c r="C168" s="3" t="s">
        <v>19</v>
      </c>
      <c r="D168" s="3">
        <v>7</v>
      </c>
      <c r="E168" s="3" t="s">
        <v>43</v>
      </c>
      <c r="F168" s="3" t="s">
        <v>21</v>
      </c>
      <c r="G168">
        <v>19.350000000000001</v>
      </c>
      <c r="H168">
        <v>50</v>
      </c>
      <c r="I168">
        <v>1.5</v>
      </c>
      <c r="J168">
        <v>80</v>
      </c>
      <c r="K168">
        <v>1028.1300000000001</v>
      </c>
      <c r="L168">
        <v>0.2</v>
      </c>
      <c r="M168">
        <v>0</v>
      </c>
      <c r="N168">
        <v>0</v>
      </c>
      <c r="O168">
        <v>15</v>
      </c>
      <c r="P168">
        <v>83.9</v>
      </c>
      <c r="Q168" s="3">
        <f t="shared" si="5"/>
        <v>0</v>
      </c>
      <c r="R168" s="5"/>
    </row>
    <row r="169" spans="1:18" x14ac:dyDescent="0.25">
      <c r="A169" s="3">
        <v>2015</v>
      </c>
      <c r="B169" s="4"/>
      <c r="C169" s="3" t="s">
        <v>19</v>
      </c>
      <c r="D169" s="3">
        <v>7</v>
      </c>
      <c r="E169" s="3" t="s">
        <v>44</v>
      </c>
      <c r="F169" s="3" t="s">
        <v>21</v>
      </c>
      <c r="G169">
        <v>19.2</v>
      </c>
      <c r="H169">
        <v>50</v>
      </c>
      <c r="I169">
        <v>1</v>
      </c>
      <c r="J169">
        <v>82</v>
      </c>
      <c r="K169">
        <v>1027.8800000000001</v>
      </c>
      <c r="L169">
        <v>0.2</v>
      </c>
      <c r="M169">
        <v>0</v>
      </c>
      <c r="N169">
        <v>0</v>
      </c>
      <c r="O169">
        <v>5</v>
      </c>
      <c r="P169">
        <v>83.9</v>
      </c>
      <c r="Q169" s="3">
        <f t="shared" si="5"/>
        <v>0</v>
      </c>
      <c r="R169" s="5"/>
    </row>
    <row r="170" spans="1:18" x14ac:dyDescent="0.25">
      <c r="A170" s="3">
        <v>2015</v>
      </c>
      <c r="B170" s="4" t="s">
        <v>18</v>
      </c>
      <c r="C170" s="3" t="s">
        <v>19</v>
      </c>
      <c r="D170" s="3">
        <v>8</v>
      </c>
      <c r="E170" s="3" t="s">
        <v>20</v>
      </c>
      <c r="F170" s="3" t="s">
        <v>21</v>
      </c>
      <c r="G170">
        <v>19.149999999999999</v>
      </c>
      <c r="H170">
        <v>50</v>
      </c>
      <c r="I170">
        <v>1.8</v>
      </c>
      <c r="J170">
        <v>82</v>
      </c>
      <c r="K170">
        <v>1027.56</v>
      </c>
      <c r="L170">
        <v>0.6</v>
      </c>
      <c r="M170">
        <v>0</v>
      </c>
      <c r="N170">
        <v>0</v>
      </c>
      <c r="O170">
        <v>0</v>
      </c>
      <c r="P170">
        <v>83.9</v>
      </c>
      <c r="Q170" s="3">
        <f t="shared" si="5"/>
        <v>0</v>
      </c>
      <c r="R170" s="5">
        <f>P192-P170</f>
        <v>0</v>
      </c>
    </row>
    <row r="171" spans="1:18" x14ac:dyDescent="0.25">
      <c r="A171" s="3">
        <v>2015</v>
      </c>
      <c r="B171" s="4"/>
      <c r="C171" s="3" t="s">
        <v>19</v>
      </c>
      <c r="D171" s="3">
        <v>8</v>
      </c>
      <c r="E171" s="3" t="s">
        <v>22</v>
      </c>
      <c r="F171" s="3" t="s">
        <v>21</v>
      </c>
      <c r="G171">
        <v>19</v>
      </c>
      <c r="H171">
        <v>50</v>
      </c>
      <c r="I171">
        <v>1.2</v>
      </c>
      <c r="J171">
        <v>81</v>
      </c>
      <c r="K171">
        <v>1027.3800000000001</v>
      </c>
      <c r="L171">
        <f>-0.5</f>
        <v>-0.5</v>
      </c>
      <c r="M171">
        <v>1.7</v>
      </c>
      <c r="N171">
        <v>0.5</v>
      </c>
      <c r="O171">
        <v>0</v>
      </c>
      <c r="P171">
        <v>83.9</v>
      </c>
      <c r="Q171" s="3">
        <f t="shared" si="5"/>
        <v>0</v>
      </c>
      <c r="R171" s="5"/>
    </row>
    <row r="172" spans="1:18" x14ac:dyDescent="0.25">
      <c r="A172" s="3">
        <v>2015</v>
      </c>
      <c r="B172" s="4"/>
      <c r="C172" s="3" t="s">
        <v>19</v>
      </c>
      <c r="D172" s="3">
        <v>8</v>
      </c>
      <c r="E172" s="3" t="s">
        <v>23</v>
      </c>
      <c r="F172" s="3" t="s">
        <v>21</v>
      </c>
      <c r="G172">
        <v>18.95</v>
      </c>
      <c r="H172">
        <v>50</v>
      </c>
      <c r="I172">
        <v>1.4</v>
      </c>
      <c r="J172">
        <v>82</v>
      </c>
      <c r="K172">
        <v>1027</v>
      </c>
      <c r="L172">
        <f>-0.6</f>
        <v>-0.6</v>
      </c>
      <c r="M172">
        <v>0</v>
      </c>
      <c r="N172">
        <v>0.7</v>
      </c>
      <c r="O172">
        <v>6</v>
      </c>
      <c r="P172">
        <v>83.9</v>
      </c>
      <c r="Q172" s="3">
        <f t="shared" si="5"/>
        <v>0</v>
      </c>
      <c r="R172" s="5"/>
    </row>
    <row r="173" spans="1:18" x14ac:dyDescent="0.25">
      <c r="A173" s="3">
        <v>2015</v>
      </c>
      <c r="B173" s="4"/>
      <c r="C173" s="3" t="s">
        <v>19</v>
      </c>
      <c r="D173" s="3">
        <v>8</v>
      </c>
      <c r="E173" s="3" t="s">
        <v>24</v>
      </c>
      <c r="F173" s="3" t="s">
        <v>21</v>
      </c>
      <c r="G173">
        <v>18.850000000000001</v>
      </c>
      <c r="H173">
        <v>50</v>
      </c>
      <c r="I173">
        <v>1.7</v>
      </c>
      <c r="J173">
        <v>79</v>
      </c>
      <c r="K173">
        <v>1026.81</v>
      </c>
      <c r="L173">
        <f>-0.8</f>
        <v>-0.8</v>
      </c>
      <c r="M173">
        <v>1.4</v>
      </c>
      <c r="N173">
        <v>1.5</v>
      </c>
      <c r="O173">
        <v>0</v>
      </c>
      <c r="P173">
        <v>83.9</v>
      </c>
      <c r="Q173" s="3">
        <f t="shared" si="5"/>
        <v>0</v>
      </c>
      <c r="R173" s="5"/>
    </row>
    <row r="174" spans="1:18" x14ac:dyDescent="0.25">
      <c r="A174" s="3">
        <v>2015</v>
      </c>
      <c r="B174" s="4"/>
      <c r="C174" s="3" t="s">
        <v>19</v>
      </c>
      <c r="D174" s="3">
        <v>8</v>
      </c>
      <c r="E174" s="3" t="s">
        <v>25</v>
      </c>
      <c r="F174" s="3" t="s">
        <v>21</v>
      </c>
      <c r="G174">
        <v>18.8</v>
      </c>
      <c r="H174">
        <v>50</v>
      </c>
      <c r="I174">
        <v>1.5</v>
      </c>
      <c r="J174">
        <v>79</v>
      </c>
      <c r="K174">
        <v>1026.94</v>
      </c>
      <c r="L174">
        <f>-1.1</f>
        <v>-1.1000000000000001</v>
      </c>
      <c r="M174">
        <v>1.7</v>
      </c>
      <c r="N174">
        <v>1.7</v>
      </c>
      <c r="O174">
        <v>3</v>
      </c>
      <c r="P174">
        <v>83.9</v>
      </c>
      <c r="Q174" s="3">
        <f t="shared" si="5"/>
        <v>0</v>
      </c>
      <c r="R174" s="5"/>
    </row>
    <row r="175" spans="1:18" x14ac:dyDescent="0.25">
      <c r="A175" s="3">
        <v>2015</v>
      </c>
      <c r="B175" s="4"/>
      <c r="C175" s="3" t="s">
        <v>19</v>
      </c>
      <c r="D175" s="3">
        <v>8</v>
      </c>
      <c r="E175" s="3" t="s">
        <v>26</v>
      </c>
      <c r="F175" s="3" t="s">
        <v>21</v>
      </c>
      <c r="G175">
        <v>18.649999999999999</v>
      </c>
      <c r="H175">
        <v>50</v>
      </c>
      <c r="I175">
        <f>-0.1</f>
        <v>-0.1</v>
      </c>
      <c r="J175">
        <v>85</v>
      </c>
      <c r="K175">
        <v>1026.3800000000001</v>
      </c>
      <c r="L175">
        <f>-2.2</f>
        <v>-2.2000000000000002</v>
      </c>
      <c r="M175">
        <v>0</v>
      </c>
      <c r="N175">
        <v>0</v>
      </c>
      <c r="O175">
        <v>5</v>
      </c>
      <c r="P175">
        <v>83.9</v>
      </c>
      <c r="Q175" s="3">
        <f t="shared" si="5"/>
        <v>0</v>
      </c>
      <c r="R175" s="5"/>
    </row>
    <row r="176" spans="1:18" x14ac:dyDescent="0.25">
      <c r="A176" s="3">
        <v>2015</v>
      </c>
      <c r="B176" s="4"/>
      <c r="C176" s="3" t="s">
        <v>19</v>
      </c>
      <c r="D176" s="3">
        <v>8</v>
      </c>
      <c r="E176" s="3" t="s">
        <v>27</v>
      </c>
      <c r="F176" s="3" t="s">
        <v>21</v>
      </c>
      <c r="G176">
        <v>18.600000000000001</v>
      </c>
      <c r="H176">
        <v>50</v>
      </c>
      <c r="I176">
        <v>1.2</v>
      </c>
      <c r="J176">
        <v>85</v>
      </c>
      <c r="K176">
        <v>1026.81</v>
      </c>
      <c r="L176">
        <f>-0.8</f>
        <v>-0.8</v>
      </c>
      <c r="M176">
        <v>0</v>
      </c>
      <c r="N176">
        <v>0.8</v>
      </c>
      <c r="O176">
        <v>2</v>
      </c>
      <c r="P176">
        <v>83.9</v>
      </c>
      <c r="Q176" s="3">
        <f t="shared" si="5"/>
        <v>0</v>
      </c>
      <c r="R176" s="5"/>
    </row>
    <row r="177" spans="1:18" x14ac:dyDescent="0.25">
      <c r="A177" s="3">
        <v>2015</v>
      </c>
      <c r="B177" s="4"/>
      <c r="C177" s="3" t="s">
        <v>19</v>
      </c>
      <c r="D177" s="3">
        <v>8</v>
      </c>
      <c r="E177" s="3" t="s">
        <v>28</v>
      </c>
      <c r="F177" s="3" t="s">
        <v>21</v>
      </c>
      <c r="G177">
        <v>18.5</v>
      </c>
      <c r="H177">
        <v>50</v>
      </c>
      <c r="I177">
        <v>2</v>
      </c>
      <c r="J177">
        <v>79</v>
      </c>
      <c r="K177">
        <v>1026.44</v>
      </c>
      <c r="L177">
        <v>0.6</v>
      </c>
      <c r="M177">
        <v>2.7</v>
      </c>
      <c r="N177">
        <v>1.4</v>
      </c>
      <c r="O177">
        <v>5</v>
      </c>
      <c r="P177">
        <v>83.9</v>
      </c>
      <c r="Q177" s="3">
        <f t="shared" si="5"/>
        <v>0</v>
      </c>
      <c r="R177" s="5"/>
    </row>
    <row r="178" spans="1:18" x14ac:dyDescent="0.25">
      <c r="A178" s="3">
        <v>2015</v>
      </c>
      <c r="B178" s="4"/>
      <c r="C178" s="3" t="s">
        <v>19</v>
      </c>
      <c r="D178" s="3">
        <v>8</v>
      </c>
      <c r="E178" s="3" t="s">
        <v>29</v>
      </c>
      <c r="F178" s="3" t="s">
        <v>21</v>
      </c>
      <c r="G178">
        <v>18.75</v>
      </c>
      <c r="H178">
        <v>50</v>
      </c>
      <c r="I178">
        <v>4.0999999999999996</v>
      </c>
      <c r="J178">
        <v>79</v>
      </c>
      <c r="K178">
        <v>1026.1300000000001</v>
      </c>
      <c r="L178">
        <v>6.6</v>
      </c>
      <c r="M178">
        <v>1.6</v>
      </c>
      <c r="N178">
        <v>0.7</v>
      </c>
      <c r="O178">
        <v>2</v>
      </c>
      <c r="P178">
        <v>83.9</v>
      </c>
      <c r="Q178" s="3">
        <f t="shared" si="5"/>
        <v>0</v>
      </c>
      <c r="R178" s="5"/>
    </row>
    <row r="179" spans="1:18" x14ac:dyDescent="0.25">
      <c r="A179" s="3">
        <v>2015</v>
      </c>
      <c r="B179" s="4"/>
      <c r="C179" s="3" t="s">
        <v>19</v>
      </c>
      <c r="D179" s="3">
        <v>8</v>
      </c>
      <c r="E179" s="3" t="s">
        <v>30</v>
      </c>
      <c r="F179" s="3" t="s">
        <v>21</v>
      </c>
      <c r="G179">
        <v>19.399999999999999</v>
      </c>
      <c r="H179">
        <v>49</v>
      </c>
      <c r="I179">
        <v>6.6</v>
      </c>
      <c r="J179">
        <v>63</v>
      </c>
      <c r="K179">
        <v>1026.6300000000001</v>
      </c>
      <c r="L179">
        <v>8.6999999999999993</v>
      </c>
      <c r="M179">
        <v>4</v>
      </c>
      <c r="N179">
        <v>2.9</v>
      </c>
      <c r="O179">
        <v>6</v>
      </c>
      <c r="P179">
        <v>83.9</v>
      </c>
      <c r="Q179" s="3">
        <f t="shared" si="5"/>
        <v>0</v>
      </c>
      <c r="R179" s="5"/>
    </row>
    <row r="180" spans="1:18" x14ac:dyDescent="0.25">
      <c r="A180" s="3">
        <v>2015</v>
      </c>
      <c r="B180" s="4"/>
      <c r="C180" s="3" t="s">
        <v>19</v>
      </c>
      <c r="D180" s="3">
        <v>8</v>
      </c>
      <c r="E180" s="3" t="s">
        <v>31</v>
      </c>
      <c r="F180" s="3" t="s">
        <v>21</v>
      </c>
      <c r="G180">
        <v>19.5</v>
      </c>
      <c r="H180">
        <v>49</v>
      </c>
      <c r="I180">
        <v>9.9</v>
      </c>
      <c r="J180">
        <v>54</v>
      </c>
      <c r="K180">
        <v>1027.1300000000001</v>
      </c>
      <c r="L180">
        <v>14.6</v>
      </c>
      <c r="M180">
        <v>3.3</v>
      </c>
      <c r="N180">
        <v>1.5</v>
      </c>
      <c r="O180">
        <v>2</v>
      </c>
      <c r="P180">
        <v>83.9</v>
      </c>
      <c r="Q180" s="3">
        <f t="shared" si="5"/>
        <v>0</v>
      </c>
      <c r="R180" s="5"/>
    </row>
    <row r="181" spans="1:18" x14ac:dyDescent="0.25">
      <c r="A181" s="3">
        <v>2015</v>
      </c>
      <c r="B181" s="4"/>
      <c r="C181" s="3" t="s">
        <v>19</v>
      </c>
      <c r="D181" s="3">
        <v>8</v>
      </c>
      <c r="E181" s="3" t="s">
        <v>32</v>
      </c>
      <c r="F181" s="3" t="s">
        <v>21</v>
      </c>
      <c r="G181">
        <v>19.399999999999999</v>
      </c>
      <c r="H181">
        <v>49</v>
      </c>
      <c r="I181">
        <v>11.1</v>
      </c>
      <c r="J181">
        <v>47</v>
      </c>
      <c r="K181">
        <v>1026.3800000000001</v>
      </c>
      <c r="L181">
        <v>15.8</v>
      </c>
      <c r="M181">
        <v>2.4</v>
      </c>
      <c r="N181">
        <v>2.8</v>
      </c>
      <c r="O181">
        <v>1</v>
      </c>
      <c r="P181">
        <v>83.9</v>
      </c>
      <c r="Q181" s="3">
        <f t="shared" si="5"/>
        <v>0</v>
      </c>
      <c r="R181" s="5"/>
    </row>
    <row r="182" spans="1:18" x14ac:dyDescent="0.25">
      <c r="A182" s="3">
        <v>2015</v>
      </c>
      <c r="B182" s="4"/>
      <c r="C182" s="3" t="s">
        <v>19</v>
      </c>
      <c r="D182" s="3">
        <v>8</v>
      </c>
      <c r="E182" s="3" t="s">
        <v>33</v>
      </c>
      <c r="F182" s="3" t="s">
        <v>21</v>
      </c>
      <c r="G182">
        <v>19.25</v>
      </c>
      <c r="H182">
        <v>49</v>
      </c>
      <c r="I182">
        <v>12.8</v>
      </c>
      <c r="J182">
        <v>38</v>
      </c>
      <c r="K182">
        <v>1025.81</v>
      </c>
      <c r="L182">
        <v>17</v>
      </c>
      <c r="M182">
        <v>5.8</v>
      </c>
      <c r="N182">
        <v>5.3</v>
      </c>
      <c r="O182">
        <v>6</v>
      </c>
      <c r="P182">
        <v>83.9</v>
      </c>
      <c r="Q182" s="3">
        <f t="shared" si="5"/>
        <v>0</v>
      </c>
      <c r="R182" s="5"/>
    </row>
    <row r="183" spans="1:18" x14ac:dyDescent="0.25">
      <c r="A183" s="3">
        <v>2015</v>
      </c>
      <c r="B183" s="4"/>
      <c r="C183" s="3" t="s">
        <v>19</v>
      </c>
      <c r="D183" s="3">
        <v>8</v>
      </c>
      <c r="E183" s="3" t="s">
        <v>34</v>
      </c>
      <c r="F183" s="3" t="s">
        <v>21</v>
      </c>
      <c r="G183">
        <v>19.3</v>
      </c>
      <c r="H183">
        <v>46</v>
      </c>
      <c r="I183">
        <v>13.5</v>
      </c>
      <c r="J183">
        <v>34</v>
      </c>
      <c r="K183">
        <v>1025.1300000000001</v>
      </c>
      <c r="L183">
        <v>18.5</v>
      </c>
      <c r="M183">
        <v>7.6</v>
      </c>
      <c r="N183">
        <v>3</v>
      </c>
      <c r="O183">
        <v>3</v>
      </c>
      <c r="P183">
        <v>83.9</v>
      </c>
      <c r="Q183" s="3">
        <f t="shared" si="5"/>
        <v>0</v>
      </c>
      <c r="R183" s="5"/>
    </row>
    <row r="184" spans="1:18" x14ac:dyDescent="0.25">
      <c r="A184" s="3">
        <v>2015</v>
      </c>
      <c r="B184" s="4"/>
      <c r="C184" s="3" t="s">
        <v>19</v>
      </c>
      <c r="D184" s="3">
        <v>8</v>
      </c>
      <c r="E184" s="3" t="s">
        <v>35</v>
      </c>
      <c r="F184" s="3" t="s">
        <v>21</v>
      </c>
      <c r="G184">
        <v>16.350000000000001</v>
      </c>
      <c r="H184">
        <v>34</v>
      </c>
      <c r="I184">
        <v>14.3</v>
      </c>
      <c r="J184">
        <v>32</v>
      </c>
      <c r="K184">
        <v>1022.88</v>
      </c>
      <c r="L184">
        <v>20</v>
      </c>
      <c r="M184">
        <v>6</v>
      </c>
      <c r="N184">
        <v>4</v>
      </c>
      <c r="O184">
        <v>1</v>
      </c>
      <c r="P184">
        <v>83.9</v>
      </c>
      <c r="Q184" s="3">
        <f t="shared" si="5"/>
        <v>0</v>
      </c>
      <c r="R184" s="5"/>
    </row>
    <row r="185" spans="1:18" x14ac:dyDescent="0.25">
      <c r="A185" s="3">
        <v>2015</v>
      </c>
      <c r="B185" s="4"/>
      <c r="C185" s="3" t="s">
        <v>19</v>
      </c>
      <c r="D185" s="3">
        <v>8</v>
      </c>
      <c r="E185" s="3" t="s">
        <v>36</v>
      </c>
      <c r="F185" s="3" t="s">
        <v>21</v>
      </c>
      <c r="G185">
        <v>16.55</v>
      </c>
      <c r="H185">
        <v>43</v>
      </c>
      <c r="I185">
        <v>14.2</v>
      </c>
      <c r="J185">
        <v>31</v>
      </c>
      <c r="K185">
        <v>1021.44</v>
      </c>
      <c r="L185">
        <v>18.8</v>
      </c>
      <c r="M185">
        <v>7.2</v>
      </c>
      <c r="N185">
        <v>4.8</v>
      </c>
      <c r="O185">
        <v>3</v>
      </c>
      <c r="P185">
        <v>83.9</v>
      </c>
      <c r="Q185" s="3">
        <f t="shared" si="5"/>
        <v>0</v>
      </c>
      <c r="R185" s="5"/>
    </row>
    <row r="186" spans="1:18" x14ac:dyDescent="0.25">
      <c r="A186" s="3">
        <v>2015</v>
      </c>
      <c r="B186" s="4"/>
      <c r="C186" s="3" t="s">
        <v>19</v>
      </c>
      <c r="D186" s="3">
        <v>8</v>
      </c>
      <c r="E186" s="3" t="s">
        <v>37</v>
      </c>
      <c r="F186" s="3" t="s">
        <v>21</v>
      </c>
      <c r="G186">
        <v>18.05</v>
      </c>
      <c r="H186">
        <v>41</v>
      </c>
      <c r="I186">
        <v>13.9</v>
      </c>
      <c r="J186">
        <v>30</v>
      </c>
      <c r="K186">
        <v>1021.88</v>
      </c>
      <c r="L186">
        <v>17.5</v>
      </c>
      <c r="M186">
        <v>7.4</v>
      </c>
      <c r="N186">
        <v>5.6</v>
      </c>
      <c r="O186">
        <v>7</v>
      </c>
      <c r="P186">
        <v>83.9</v>
      </c>
      <c r="Q186" s="3">
        <f t="shared" si="5"/>
        <v>0</v>
      </c>
      <c r="R186" s="5"/>
    </row>
    <row r="187" spans="1:18" x14ac:dyDescent="0.25">
      <c r="A187" s="3">
        <v>2015</v>
      </c>
      <c r="B187" s="4"/>
      <c r="C187" s="3" t="s">
        <v>19</v>
      </c>
      <c r="D187" s="3">
        <v>8</v>
      </c>
      <c r="E187" s="3" t="s">
        <v>38</v>
      </c>
      <c r="F187" s="3" t="s">
        <v>21</v>
      </c>
      <c r="G187">
        <v>18.600000000000001</v>
      </c>
      <c r="H187">
        <v>43</v>
      </c>
      <c r="I187">
        <v>12.3</v>
      </c>
      <c r="J187">
        <v>35</v>
      </c>
      <c r="K187">
        <v>1022.19</v>
      </c>
      <c r="L187">
        <v>11.4</v>
      </c>
      <c r="M187">
        <v>4.5</v>
      </c>
      <c r="N187">
        <v>4.7</v>
      </c>
      <c r="O187">
        <v>4</v>
      </c>
      <c r="P187">
        <v>83.9</v>
      </c>
      <c r="Q187" s="3">
        <f t="shared" si="5"/>
        <v>0</v>
      </c>
      <c r="R187" s="5"/>
    </row>
    <row r="188" spans="1:18" x14ac:dyDescent="0.25">
      <c r="A188" s="3">
        <v>2015</v>
      </c>
      <c r="B188" s="4"/>
      <c r="C188" s="3" t="s">
        <v>19</v>
      </c>
      <c r="D188" s="3">
        <v>8</v>
      </c>
      <c r="E188" s="3" t="s">
        <v>39</v>
      </c>
      <c r="F188" s="3" t="s">
        <v>21</v>
      </c>
      <c r="G188">
        <v>18.7</v>
      </c>
      <c r="H188">
        <v>44</v>
      </c>
      <c r="I188">
        <v>10.4</v>
      </c>
      <c r="J188">
        <v>40</v>
      </c>
      <c r="K188">
        <v>1022.69</v>
      </c>
      <c r="L188">
        <v>8.4</v>
      </c>
      <c r="M188">
        <v>4.3</v>
      </c>
      <c r="N188">
        <v>3.2</v>
      </c>
      <c r="O188">
        <v>6</v>
      </c>
      <c r="P188">
        <v>83.9</v>
      </c>
      <c r="Q188" s="3">
        <f t="shared" si="5"/>
        <v>0</v>
      </c>
      <c r="R188" s="5"/>
    </row>
    <row r="189" spans="1:18" x14ac:dyDescent="0.25">
      <c r="A189" s="3">
        <v>2015</v>
      </c>
      <c r="B189" s="4"/>
      <c r="C189" s="3" t="s">
        <v>19</v>
      </c>
      <c r="D189" s="3">
        <v>8</v>
      </c>
      <c r="E189" s="3" t="s">
        <v>40</v>
      </c>
      <c r="F189" s="3" t="s">
        <v>21</v>
      </c>
      <c r="G189">
        <v>18.7</v>
      </c>
      <c r="H189">
        <v>45</v>
      </c>
      <c r="I189">
        <v>8.6999999999999993</v>
      </c>
      <c r="J189">
        <v>46</v>
      </c>
      <c r="K189">
        <v>1023.13</v>
      </c>
      <c r="L189">
        <v>6.5</v>
      </c>
      <c r="M189">
        <v>3.9</v>
      </c>
      <c r="N189">
        <v>2.8</v>
      </c>
      <c r="O189">
        <v>3</v>
      </c>
      <c r="P189">
        <v>83.9</v>
      </c>
      <c r="Q189" s="3">
        <f t="shared" si="5"/>
        <v>0</v>
      </c>
      <c r="R189" s="5"/>
    </row>
    <row r="190" spans="1:18" x14ac:dyDescent="0.25">
      <c r="A190" s="3">
        <v>2015</v>
      </c>
      <c r="B190" s="4"/>
      <c r="C190" s="3" t="s">
        <v>19</v>
      </c>
      <c r="D190" s="3">
        <v>8</v>
      </c>
      <c r="E190" s="3" t="s">
        <v>41</v>
      </c>
      <c r="F190" s="3" t="s">
        <v>21</v>
      </c>
      <c r="G190">
        <v>19.149999999999999</v>
      </c>
      <c r="H190">
        <v>46</v>
      </c>
      <c r="I190">
        <v>7.9</v>
      </c>
      <c r="J190">
        <v>44</v>
      </c>
      <c r="K190">
        <v>1023.19</v>
      </c>
      <c r="L190">
        <v>4.9000000000000004</v>
      </c>
      <c r="M190">
        <v>5.4</v>
      </c>
      <c r="N190">
        <v>4.0999999999999996</v>
      </c>
      <c r="O190">
        <v>6</v>
      </c>
      <c r="P190">
        <v>83.9</v>
      </c>
      <c r="Q190" s="3">
        <f t="shared" si="5"/>
        <v>0</v>
      </c>
      <c r="R190" s="5"/>
    </row>
    <row r="191" spans="1:18" x14ac:dyDescent="0.25">
      <c r="A191" s="3">
        <v>2015</v>
      </c>
      <c r="B191" s="4"/>
      <c r="C191" s="3" t="s">
        <v>19</v>
      </c>
      <c r="D191" s="3">
        <v>8</v>
      </c>
      <c r="E191" s="3" t="s">
        <v>42</v>
      </c>
      <c r="F191" s="3" t="s">
        <v>21</v>
      </c>
      <c r="G191">
        <v>19</v>
      </c>
      <c r="H191">
        <v>47</v>
      </c>
      <c r="I191">
        <v>7.2</v>
      </c>
      <c r="J191">
        <v>42</v>
      </c>
      <c r="K191">
        <v>1023.38</v>
      </c>
      <c r="L191">
        <v>4.4000000000000004</v>
      </c>
      <c r="M191">
        <v>6.2</v>
      </c>
      <c r="N191">
        <v>4</v>
      </c>
      <c r="O191">
        <v>4</v>
      </c>
      <c r="P191">
        <v>83.9</v>
      </c>
      <c r="Q191" s="3">
        <f t="shared" si="5"/>
        <v>0</v>
      </c>
      <c r="R191" s="5"/>
    </row>
    <row r="192" spans="1:18" x14ac:dyDescent="0.25">
      <c r="A192" s="3">
        <v>2015</v>
      </c>
      <c r="B192" s="4"/>
      <c r="C192" s="3" t="s">
        <v>19</v>
      </c>
      <c r="D192" s="3">
        <v>8</v>
      </c>
      <c r="E192" s="3" t="s">
        <v>43</v>
      </c>
      <c r="F192" s="3" t="s">
        <v>21</v>
      </c>
      <c r="G192">
        <v>19</v>
      </c>
      <c r="H192">
        <v>48</v>
      </c>
      <c r="I192">
        <v>5.9</v>
      </c>
      <c r="J192">
        <v>46</v>
      </c>
      <c r="K192">
        <v>1022.94</v>
      </c>
      <c r="L192">
        <v>3</v>
      </c>
      <c r="M192">
        <v>6</v>
      </c>
      <c r="N192">
        <v>4.5</v>
      </c>
      <c r="O192">
        <v>3</v>
      </c>
      <c r="P192">
        <v>83.9</v>
      </c>
      <c r="Q192" s="3">
        <f t="shared" si="5"/>
        <v>0</v>
      </c>
      <c r="R192" s="5"/>
    </row>
    <row r="193" spans="1:18" x14ac:dyDescent="0.25">
      <c r="A193" s="3">
        <v>2015</v>
      </c>
      <c r="B193" s="4"/>
      <c r="C193" s="3" t="s">
        <v>19</v>
      </c>
      <c r="D193" s="3">
        <v>8</v>
      </c>
      <c r="E193" s="3" t="s">
        <v>44</v>
      </c>
      <c r="F193" s="3" t="s">
        <v>21</v>
      </c>
      <c r="G193">
        <v>18.95</v>
      </c>
      <c r="H193">
        <v>49</v>
      </c>
      <c r="I193">
        <v>5.3</v>
      </c>
      <c r="J193">
        <v>48</v>
      </c>
      <c r="K193">
        <v>1022.81</v>
      </c>
      <c r="L193">
        <v>1.1000000000000001</v>
      </c>
      <c r="M193">
        <v>9</v>
      </c>
      <c r="N193">
        <v>7.9</v>
      </c>
      <c r="O193">
        <v>3</v>
      </c>
      <c r="P193">
        <v>83.9</v>
      </c>
      <c r="Q193" s="3">
        <f t="shared" si="5"/>
        <v>0</v>
      </c>
      <c r="R193" s="5"/>
    </row>
    <row r="194" spans="1:18" x14ac:dyDescent="0.25">
      <c r="A194" s="3">
        <v>2015</v>
      </c>
      <c r="B194" s="4" t="s">
        <v>45</v>
      </c>
      <c r="C194" s="3" t="s">
        <v>19</v>
      </c>
      <c r="D194" s="3">
        <v>9</v>
      </c>
      <c r="E194" s="3" t="s">
        <v>20</v>
      </c>
      <c r="F194" s="3" t="s">
        <v>21</v>
      </c>
      <c r="G194">
        <v>18.899999999999999</v>
      </c>
      <c r="H194">
        <v>50</v>
      </c>
      <c r="I194">
        <v>4.4000000000000004</v>
      </c>
      <c r="J194">
        <v>53</v>
      </c>
      <c r="K194">
        <v>1022.94</v>
      </c>
      <c r="L194">
        <f>-0.1</f>
        <v>-0.1</v>
      </c>
      <c r="M194">
        <v>10.7</v>
      </c>
      <c r="N194">
        <v>7.2</v>
      </c>
      <c r="O194">
        <v>3</v>
      </c>
      <c r="P194">
        <v>83.9</v>
      </c>
      <c r="Q194" s="3">
        <f t="shared" si="5"/>
        <v>0</v>
      </c>
      <c r="R194" s="5">
        <f t="shared" ref="R194" si="7">P216-P193</f>
        <v>0</v>
      </c>
    </row>
    <row r="195" spans="1:18" x14ac:dyDescent="0.25">
      <c r="A195" s="3">
        <v>2015</v>
      </c>
      <c r="B195" s="4"/>
      <c r="C195" s="3" t="s">
        <v>19</v>
      </c>
      <c r="D195" s="3">
        <v>9</v>
      </c>
      <c r="E195" s="3" t="s">
        <v>22</v>
      </c>
      <c r="F195" s="3" t="s">
        <v>21</v>
      </c>
      <c r="G195">
        <v>18.850000000000001</v>
      </c>
      <c r="H195">
        <v>50</v>
      </c>
      <c r="I195">
        <v>3.8</v>
      </c>
      <c r="J195">
        <v>53</v>
      </c>
      <c r="K195">
        <v>1022.81</v>
      </c>
      <c r="L195">
        <f>-0.3</f>
        <v>-0.3</v>
      </c>
      <c r="M195">
        <v>9.1</v>
      </c>
      <c r="N195">
        <v>5.9</v>
      </c>
      <c r="O195">
        <v>3</v>
      </c>
      <c r="P195">
        <v>83.9</v>
      </c>
      <c r="Q195" s="3">
        <f t="shared" si="5"/>
        <v>0</v>
      </c>
      <c r="R195" s="5"/>
    </row>
    <row r="196" spans="1:18" x14ac:dyDescent="0.25">
      <c r="A196" s="3">
        <v>2015</v>
      </c>
      <c r="B196" s="4"/>
      <c r="C196" s="3" t="s">
        <v>19</v>
      </c>
      <c r="D196" s="3">
        <v>9</v>
      </c>
      <c r="E196" s="3" t="s">
        <v>23</v>
      </c>
      <c r="F196" s="3" t="s">
        <v>21</v>
      </c>
      <c r="G196">
        <v>18.8</v>
      </c>
      <c r="H196">
        <v>51</v>
      </c>
      <c r="I196">
        <v>2.9</v>
      </c>
      <c r="J196">
        <v>57</v>
      </c>
      <c r="K196">
        <v>1022.56</v>
      </c>
      <c r="L196">
        <f>-0.9</f>
        <v>-0.9</v>
      </c>
      <c r="M196">
        <v>3.3</v>
      </c>
      <c r="N196">
        <v>4</v>
      </c>
      <c r="O196">
        <v>1</v>
      </c>
      <c r="P196">
        <v>83.9</v>
      </c>
      <c r="Q196" s="3">
        <f t="shared" ref="Q196:Q259" si="8">P196-P195</f>
        <v>0</v>
      </c>
      <c r="R196" s="5"/>
    </row>
    <row r="197" spans="1:18" x14ac:dyDescent="0.25">
      <c r="A197" s="3">
        <v>2015</v>
      </c>
      <c r="B197" s="4"/>
      <c r="C197" s="3" t="s">
        <v>19</v>
      </c>
      <c r="D197" s="3">
        <v>9</v>
      </c>
      <c r="E197" s="3" t="s">
        <v>24</v>
      </c>
      <c r="F197" s="3" t="s">
        <v>21</v>
      </c>
      <c r="G197">
        <v>18.75</v>
      </c>
      <c r="H197">
        <v>51</v>
      </c>
      <c r="I197">
        <v>1.4</v>
      </c>
      <c r="J197">
        <v>62</v>
      </c>
      <c r="K197">
        <v>1022.63</v>
      </c>
      <c r="L197">
        <f>-0.5</f>
        <v>-0.5</v>
      </c>
      <c r="M197">
        <v>1.4</v>
      </c>
      <c r="N197">
        <v>1.1000000000000001</v>
      </c>
      <c r="O197">
        <v>2</v>
      </c>
      <c r="P197">
        <v>83.9</v>
      </c>
      <c r="Q197" s="3">
        <f t="shared" si="8"/>
        <v>0</v>
      </c>
      <c r="R197" s="5"/>
    </row>
    <row r="198" spans="1:18" x14ac:dyDescent="0.25">
      <c r="A198" s="3">
        <v>2015</v>
      </c>
      <c r="B198" s="4"/>
      <c r="C198" s="3" t="s">
        <v>19</v>
      </c>
      <c r="D198" s="3">
        <v>9</v>
      </c>
      <c r="E198" s="3" t="s">
        <v>25</v>
      </c>
      <c r="F198" s="3" t="s">
        <v>21</v>
      </c>
      <c r="G198">
        <v>18.7</v>
      </c>
      <c r="H198">
        <v>51</v>
      </c>
      <c r="I198">
        <v>1.3</v>
      </c>
      <c r="J198">
        <v>63</v>
      </c>
      <c r="K198">
        <v>1022.63</v>
      </c>
      <c r="L198">
        <f>-1.6</f>
        <v>-1.6</v>
      </c>
      <c r="M198">
        <v>3.8</v>
      </c>
      <c r="N198">
        <v>1.6</v>
      </c>
      <c r="O198">
        <v>5</v>
      </c>
      <c r="P198">
        <v>83.9</v>
      </c>
      <c r="Q198" s="3">
        <f t="shared" si="8"/>
        <v>0</v>
      </c>
      <c r="R198" s="5"/>
    </row>
    <row r="199" spans="1:18" x14ac:dyDescent="0.25">
      <c r="A199" s="3">
        <v>2015</v>
      </c>
      <c r="B199" s="4"/>
      <c r="C199" s="3" t="s">
        <v>19</v>
      </c>
      <c r="D199" s="3">
        <v>9</v>
      </c>
      <c r="E199" s="3" t="s">
        <v>26</v>
      </c>
      <c r="F199" s="3" t="s">
        <v>21</v>
      </c>
      <c r="G199">
        <v>18.7</v>
      </c>
      <c r="H199">
        <v>52</v>
      </c>
      <c r="I199">
        <v>0.3</v>
      </c>
      <c r="J199">
        <v>69</v>
      </c>
      <c r="K199">
        <v>1022.69</v>
      </c>
      <c r="L199">
        <f>-2.7</f>
        <v>-2.7</v>
      </c>
      <c r="M199">
        <v>2.4</v>
      </c>
      <c r="N199">
        <v>1.9</v>
      </c>
      <c r="O199">
        <v>2</v>
      </c>
      <c r="P199">
        <v>83.9</v>
      </c>
      <c r="Q199" s="3">
        <f t="shared" si="8"/>
        <v>0</v>
      </c>
      <c r="R199" s="5"/>
    </row>
    <row r="200" spans="1:18" x14ac:dyDescent="0.25">
      <c r="A200" s="3">
        <v>2015</v>
      </c>
      <c r="B200" s="4"/>
      <c r="C200" s="3" t="s">
        <v>19</v>
      </c>
      <c r="D200" s="3">
        <v>9</v>
      </c>
      <c r="E200" s="3" t="s">
        <v>27</v>
      </c>
      <c r="F200" s="3" t="s">
        <v>21</v>
      </c>
      <c r="G200">
        <v>18.600000000000001</v>
      </c>
      <c r="H200">
        <v>50</v>
      </c>
      <c r="I200">
        <v>0.5</v>
      </c>
      <c r="J200">
        <v>69</v>
      </c>
      <c r="K200">
        <v>1022.56</v>
      </c>
      <c r="L200">
        <f>-1.5</f>
        <v>-1.5</v>
      </c>
      <c r="M200">
        <v>2.2000000000000002</v>
      </c>
      <c r="N200">
        <v>1.5</v>
      </c>
      <c r="O200">
        <v>3</v>
      </c>
      <c r="P200">
        <v>83.9</v>
      </c>
      <c r="Q200" s="3">
        <f t="shared" si="8"/>
        <v>0</v>
      </c>
      <c r="R200" s="5"/>
    </row>
    <row r="201" spans="1:18" x14ac:dyDescent="0.25">
      <c r="A201" s="3">
        <v>2015</v>
      </c>
      <c r="B201" s="4"/>
      <c r="C201" s="3" t="s">
        <v>19</v>
      </c>
      <c r="D201" s="3">
        <v>9</v>
      </c>
      <c r="E201" s="3" t="s">
        <v>28</v>
      </c>
      <c r="F201" s="3" t="s">
        <v>21</v>
      </c>
      <c r="G201">
        <v>18.45</v>
      </c>
      <c r="H201">
        <v>50</v>
      </c>
      <c r="I201">
        <v>1.8</v>
      </c>
      <c r="J201">
        <v>67</v>
      </c>
      <c r="K201">
        <v>1023.38</v>
      </c>
      <c r="L201">
        <v>0.3</v>
      </c>
      <c r="M201">
        <v>3.2</v>
      </c>
      <c r="N201">
        <v>0.7</v>
      </c>
      <c r="O201">
        <v>4</v>
      </c>
      <c r="P201">
        <v>83.9</v>
      </c>
      <c r="Q201" s="3">
        <f t="shared" si="8"/>
        <v>0</v>
      </c>
      <c r="R201" s="5"/>
    </row>
    <row r="202" spans="1:18" x14ac:dyDescent="0.25">
      <c r="A202" s="3">
        <v>2015</v>
      </c>
      <c r="B202" s="4"/>
      <c r="C202" s="3" t="s">
        <v>19</v>
      </c>
      <c r="D202" s="3">
        <v>9</v>
      </c>
      <c r="E202" s="3" t="s">
        <v>29</v>
      </c>
      <c r="F202" s="3" t="s">
        <v>21</v>
      </c>
      <c r="G202">
        <v>18.399999999999999</v>
      </c>
      <c r="H202">
        <v>50</v>
      </c>
      <c r="I202">
        <v>2.6</v>
      </c>
      <c r="J202">
        <v>65</v>
      </c>
      <c r="K202">
        <v>1023.5</v>
      </c>
      <c r="L202">
        <v>1.7</v>
      </c>
      <c r="M202">
        <v>0</v>
      </c>
      <c r="N202">
        <v>0</v>
      </c>
      <c r="O202">
        <v>6</v>
      </c>
      <c r="P202">
        <v>83.9</v>
      </c>
      <c r="Q202" s="3">
        <f t="shared" si="8"/>
        <v>0</v>
      </c>
      <c r="R202" s="5"/>
    </row>
    <row r="203" spans="1:18" x14ac:dyDescent="0.25">
      <c r="A203" s="3">
        <v>2015</v>
      </c>
      <c r="B203" s="4"/>
      <c r="C203" s="3" t="s">
        <v>19</v>
      </c>
      <c r="D203" s="3">
        <v>9</v>
      </c>
      <c r="E203" s="3" t="s">
        <v>30</v>
      </c>
      <c r="F203" s="3" t="s">
        <v>21</v>
      </c>
      <c r="G203">
        <v>19.149999999999999</v>
      </c>
      <c r="H203">
        <v>49</v>
      </c>
      <c r="I203">
        <v>5.6</v>
      </c>
      <c r="J203">
        <v>55</v>
      </c>
      <c r="K203">
        <v>1024.06</v>
      </c>
      <c r="L203">
        <v>9.5</v>
      </c>
      <c r="M203">
        <v>2.4</v>
      </c>
      <c r="N203">
        <v>2.4</v>
      </c>
      <c r="O203">
        <v>0</v>
      </c>
      <c r="P203">
        <v>83.9</v>
      </c>
      <c r="Q203" s="3">
        <f t="shared" si="8"/>
        <v>0</v>
      </c>
      <c r="R203" s="5"/>
    </row>
    <row r="204" spans="1:18" x14ac:dyDescent="0.25">
      <c r="A204" s="3">
        <v>2015</v>
      </c>
      <c r="B204" s="4"/>
      <c r="C204" s="3" t="s">
        <v>19</v>
      </c>
      <c r="D204" s="3">
        <v>9</v>
      </c>
      <c r="E204" s="3" t="s">
        <v>31</v>
      </c>
      <c r="F204" s="3" t="s">
        <v>21</v>
      </c>
      <c r="G204">
        <v>19.3</v>
      </c>
      <c r="H204">
        <v>49</v>
      </c>
      <c r="I204">
        <v>7.7</v>
      </c>
      <c r="J204">
        <v>46</v>
      </c>
      <c r="K204">
        <v>1024.56</v>
      </c>
      <c r="L204">
        <v>10.8</v>
      </c>
      <c r="M204">
        <v>2.7</v>
      </c>
      <c r="N204">
        <v>1.8</v>
      </c>
      <c r="O204">
        <v>0</v>
      </c>
      <c r="P204">
        <v>83.9</v>
      </c>
      <c r="Q204" s="3">
        <f t="shared" si="8"/>
        <v>0</v>
      </c>
      <c r="R204" s="5"/>
    </row>
    <row r="205" spans="1:18" x14ac:dyDescent="0.25">
      <c r="A205" s="3">
        <v>2015</v>
      </c>
      <c r="B205" s="4"/>
      <c r="C205" s="3" t="s">
        <v>19</v>
      </c>
      <c r="D205" s="3">
        <v>9</v>
      </c>
      <c r="E205" s="3" t="s">
        <v>32</v>
      </c>
      <c r="F205" s="3" t="s">
        <v>21</v>
      </c>
      <c r="G205">
        <v>19.2</v>
      </c>
      <c r="H205">
        <v>49</v>
      </c>
      <c r="I205">
        <v>10.1</v>
      </c>
      <c r="J205">
        <v>38</v>
      </c>
      <c r="K205">
        <v>1024.3800000000001</v>
      </c>
      <c r="L205">
        <v>14.4</v>
      </c>
      <c r="M205">
        <v>2.7</v>
      </c>
      <c r="N205">
        <v>3.1</v>
      </c>
      <c r="O205">
        <v>5</v>
      </c>
      <c r="P205">
        <v>83.9</v>
      </c>
      <c r="Q205" s="3">
        <f t="shared" si="8"/>
        <v>0</v>
      </c>
      <c r="R205" s="5"/>
    </row>
    <row r="206" spans="1:18" x14ac:dyDescent="0.25">
      <c r="A206" s="3">
        <v>2015</v>
      </c>
      <c r="B206" s="4"/>
      <c r="C206" s="3" t="s">
        <v>19</v>
      </c>
      <c r="D206" s="3">
        <v>9</v>
      </c>
      <c r="E206" s="3" t="s">
        <v>33</v>
      </c>
      <c r="F206" s="3" t="s">
        <v>21</v>
      </c>
      <c r="G206">
        <v>19</v>
      </c>
      <c r="H206">
        <v>49</v>
      </c>
      <c r="I206">
        <v>11.5</v>
      </c>
      <c r="J206">
        <v>35</v>
      </c>
      <c r="K206">
        <v>1023.44</v>
      </c>
      <c r="L206">
        <v>15.7</v>
      </c>
      <c r="M206">
        <v>3.3</v>
      </c>
      <c r="N206">
        <v>3.2</v>
      </c>
      <c r="O206">
        <v>5</v>
      </c>
      <c r="P206">
        <v>83.9</v>
      </c>
      <c r="Q206" s="3">
        <f t="shared" si="8"/>
        <v>0</v>
      </c>
      <c r="R206" s="5"/>
    </row>
    <row r="207" spans="1:18" x14ac:dyDescent="0.25">
      <c r="A207" s="3">
        <v>2015</v>
      </c>
      <c r="B207" s="4"/>
      <c r="C207" s="3" t="s">
        <v>19</v>
      </c>
      <c r="D207" s="3">
        <v>9</v>
      </c>
      <c r="E207" s="3" t="s">
        <v>34</v>
      </c>
      <c r="F207" s="3" t="s">
        <v>21</v>
      </c>
      <c r="G207">
        <v>18.95</v>
      </c>
      <c r="H207">
        <v>49</v>
      </c>
      <c r="I207">
        <v>12.1</v>
      </c>
      <c r="J207">
        <v>33</v>
      </c>
      <c r="K207">
        <v>1023.25</v>
      </c>
      <c r="L207">
        <v>18.100000000000001</v>
      </c>
      <c r="M207">
        <v>4.3</v>
      </c>
      <c r="N207">
        <v>2.9</v>
      </c>
      <c r="O207">
        <v>1</v>
      </c>
      <c r="P207">
        <v>83.9</v>
      </c>
      <c r="Q207" s="3">
        <f t="shared" si="8"/>
        <v>0</v>
      </c>
      <c r="R207" s="5"/>
    </row>
    <row r="208" spans="1:18" x14ac:dyDescent="0.25">
      <c r="A208" s="3">
        <v>2015</v>
      </c>
      <c r="B208" s="4"/>
      <c r="C208" s="3" t="s">
        <v>19</v>
      </c>
      <c r="D208" s="3">
        <v>9</v>
      </c>
      <c r="E208" s="3" t="s">
        <v>35</v>
      </c>
      <c r="F208" s="3" t="s">
        <v>21</v>
      </c>
      <c r="G208">
        <v>19</v>
      </c>
      <c r="H208">
        <v>50</v>
      </c>
      <c r="I208">
        <v>12.1</v>
      </c>
      <c r="J208">
        <v>33</v>
      </c>
      <c r="K208">
        <v>1022.75</v>
      </c>
      <c r="L208">
        <v>19.3</v>
      </c>
      <c r="M208">
        <v>5.4</v>
      </c>
      <c r="N208">
        <v>2.5</v>
      </c>
      <c r="O208">
        <v>2</v>
      </c>
      <c r="P208">
        <v>83.9</v>
      </c>
      <c r="Q208" s="3">
        <f t="shared" si="8"/>
        <v>0</v>
      </c>
      <c r="R208" s="5"/>
    </row>
    <row r="209" spans="1:18" x14ac:dyDescent="0.25">
      <c r="A209" s="3">
        <v>2015</v>
      </c>
      <c r="B209" s="4"/>
      <c r="C209" s="3" t="s">
        <v>19</v>
      </c>
      <c r="D209" s="3">
        <v>9</v>
      </c>
      <c r="E209" s="3" t="s">
        <v>36</v>
      </c>
      <c r="F209" s="3" t="s">
        <v>21</v>
      </c>
      <c r="G209">
        <v>19.100000000000001</v>
      </c>
      <c r="H209">
        <v>50</v>
      </c>
      <c r="I209">
        <v>11.9</v>
      </c>
      <c r="J209">
        <v>32</v>
      </c>
      <c r="K209">
        <v>1022.88</v>
      </c>
      <c r="L209">
        <v>17.3</v>
      </c>
      <c r="M209">
        <v>1.5</v>
      </c>
      <c r="N209">
        <v>2.2000000000000002</v>
      </c>
      <c r="O209">
        <v>1</v>
      </c>
      <c r="P209">
        <v>83.9</v>
      </c>
      <c r="Q209" s="3">
        <f t="shared" si="8"/>
        <v>0</v>
      </c>
      <c r="R209" s="5"/>
    </row>
    <row r="210" spans="1:18" x14ac:dyDescent="0.25">
      <c r="A210" s="3">
        <v>2015</v>
      </c>
      <c r="B210" s="4"/>
      <c r="C210" s="3" t="s">
        <v>19</v>
      </c>
      <c r="D210" s="3">
        <v>9</v>
      </c>
      <c r="E210" s="3" t="s">
        <v>37</v>
      </c>
      <c r="F210" s="3" t="s">
        <v>21</v>
      </c>
      <c r="G210">
        <v>19</v>
      </c>
      <c r="H210">
        <v>48</v>
      </c>
      <c r="I210">
        <v>11.7</v>
      </c>
      <c r="J210">
        <v>32</v>
      </c>
      <c r="K210">
        <v>1022.5</v>
      </c>
      <c r="L210">
        <v>14.3</v>
      </c>
      <c r="M210">
        <v>4.5999999999999996</v>
      </c>
      <c r="N210">
        <v>3.1</v>
      </c>
      <c r="O210">
        <v>2</v>
      </c>
      <c r="P210">
        <v>83.9</v>
      </c>
      <c r="Q210" s="3">
        <f t="shared" si="8"/>
        <v>0</v>
      </c>
      <c r="R210" s="5"/>
    </row>
    <row r="211" spans="1:18" x14ac:dyDescent="0.25">
      <c r="A211" s="3">
        <v>2015</v>
      </c>
      <c r="B211" s="4"/>
      <c r="C211" s="3" t="s">
        <v>19</v>
      </c>
      <c r="D211" s="3">
        <v>9</v>
      </c>
      <c r="E211" s="3" t="s">
        <v>38</v>
      </c>
      <c r="F211" s="3" t="s">
        <v>21</v>
      </c>
      <c r="G211">
        <v>18.850000000000001</v>
      </c>
      <c r="H211">
        <v>48</v>
      </c>
      <c r="I211">
        <v>10.3</v>
      </c>
      <c r="J211">
        <v>36</v>
      </c>
      <c r="K211">
        <v>1022.94</v>
      </c>
      <c r="L211">
        <v>11.6</v>
      </c>
      <c r="M211">
        <v>3</v>
      </c>
      <c r="N211">
        <v>2.7</v>
      </c>
      <c r="O211">
        <v>2</v>
      </c>
      <c r="P211">
        <v>83.9</v>
      </c>
      <c r="Q211" s="3">
        <f t="shared" si="8"/>
        <v>0</v>
      </c>
      <c r="R211" s="5"/>
    </row>
    <row r="212" spans="1:18" x14ac:dyDescent="0.25">
      <c r="A212" s="3">
        <v>2015</v>
      </c>
      <c r="B212" s="4"/>
      <c r="C212" s="3" t="s">
        <v>19</v>
      </c>
      <c r="D212" s="3">
        <v>9</v>
      </c>
      <c r="E212" s="3" t="s">
        <v>39</v>
      </c>
      <c r="F212" s="3" t="s">
        <v>21</v>
      </c>
      <c r="G212">
        <v>18.7</v>
      </c>
      <c r="H212">
        <v>49</v>
      </c>
      <c r="I212">
        <v>6.2</v>
      </c>
      <c r="J212">
        <v>50</v>
      </c>
      <c r="K212">
        <v>1023.13</v>
      </c>
      <c r="L212">
        <v>7</v>
      </c>
      <c r="M212">
        <v>0</v>
      </c>
      <c r="N212">
        <v>1.6</v>
      </c>
      <c r="O212">
        <v>5</v>
      </c>
      <c r="P212">
        <v>83.9</v>
      </c>
      <c r="Q212" s="3">
        <f t="shared" si="8"/>
        <v>0</v>
      </c>
      <c r="R212" s="5"/>
    </row>
    <row r="213" spans="1:18" x14ac:dyDescent="0.25">
      <c r="A213" s="3">
        <v>2015</v>
      </c>
      <c r="B213" s="4"/>
      <c r="C213" s="3" t="s">
        <v>19</v>
      </c>
      <c r="D213" s="3">
        <v>9</v>
      </c>
      <c r="E213" s="3" t="s">
        <v>40</v>
      </c>
      <c r="F213" s="3" t="s">
        <v>21</v>
      </c>
      <c r="G213">
        <v>18.7</v>
      </c>
      <c r="H213">
        <v>49</v>
      </c>
      <c r="I213">
        <v>4</v>
      </c>
      <c r="J213">
        <v>62</v>
      </c>
      <c r="K213">
        <v>1023.56</v>
      </c>
      <c r="L213">
        <v>4.3</v>
      </c>
      <c r="M213">
        <v>0</v>
      </c>
      <c r="N213">
        <v>0</v>
      </c>
      <c r="O213">
        <v>3</v>
      </c>
      <c r="P213">
        <v>83.9</v>
      </c>
      <c r="Q213" s="3">
        <f t="shared" si="8"/>
        <v>0</v>
      </c>
      <c r="R213" s="5"/>
    </row>
    <row r="214" spans="1:18" x14ac:dyDescent="0.25">
      <c r="A214" s="3">
        <v>2015</v>
      </c>
      <c r="B214" s="4"/>
      <c r="C214" s="3" t="s">
        <v>19</v>
      </c>
      <c r="D214" s="3">
        <v>9</v>
      </c>
      <c r="E214" s="3" t="s">
        <v>41</v>
      </c>
      <c r="F214" s="3" t="s">
        <v>21</v>
      </c>
      <c r="G214">
        <v>19.399999999999999</v>
      </c>
      <c r="H214">
        <v>48</v>
      </c>
      <c r="I214">
        <v>2.7</v>
      </c>
      <c r="J214">
        <v>70</v>
      </c>
      <c r="K214">
        <v>1023.81</v>
      </c>
      <c r="L214">
        <v>0.6</v>
      </c>
      <c r="M214">
        <v>0</v>
      </c>
      <c r="N214">
        <v>0</v>
      </c>
      <c r="O214">
        <v>8</v>
      </c>
      <c r="P214">
        <v>83.9</v>
      </c>
      <c r="Q214" s="3">
        <f t="shared" si="8"/>
        <v>0</v>
      </c>
      <c r="R214" s="5"/>
    </row>
    <row r="215" spans="1:18" x14ac:dyDescent="0.25">
      <c r="A215" s="3">
        <v>2015</v>
      </c>
      <c r="B215" s="4"/>
      <c r="C215" s="3" t="s">
        <v>19</v>
      </c>
      <c r="D215" s="3">
        <v>9</v>
      </c>
      <c r="E215" s="3" t="s">
        <v>42</v>
      </c>
      <c r="F215" s="3" t="s">
        <v>21</v>
      </c>
      <c r="G215">
        <v>19.75</v>
      </c>
      <c r="H215">
        <v>48</v>
      </c>
      <c r="I215">
        <v>4.2</v>
      </c>
      <c r="J215">
        <v>62</v>
      </c>
      <c r="K215">
        <v>1024.1300000000001</v>
      </c>
      <c r="L215">
        <v>1.4</v>
      </c>
      <c r="M215">
        <v>4.0999999999999996</v>
      </c>
      <c r="N215">
        <v>2.9</v>
      </c>
      <c r="O215">
        <v>3</v>
      </c>
      <c r="P215">
        <v>83.9</v>
      </c>
      <c r="Q215" s="3">
        <f t="shared" si="8"/>
        <v>0</v>
      </c>
      <c r="R215" s="5"/>
    </row>
    <row r="216" spans="1:18" x14ac:dyDescent="0.25">
      <c r="A216" s="3">
        <v>2015</v>
      </c>
      <c r="B216" s="4"/>
      <c r="C216" s="3" t="s">
        <v>19</v>
      </c>
      <c r="D216" s="3">
        <v>9</v>
      </c>
      <c r="E216" s="3" t="s">
        <v>43</v>
      </c>
      <c r="F216" s="3" t="s">
        <v>21</v>
      </c>
      <c r="G216">
        <v>19.55</v>
      </c>
      <c r="H216">
        <v>48</v>
      </c>
      <c r="I216">
        <v>2.7</v>
      </c>
      <c r="J216">
        <v>67</v>
      </c>
      <c r="K216">
        <v>1024.25</v>
      </c>
      <c r="L216">
        <v>1.2</v>
      </c>
      <c r="M216">
        <v>1.1000000000000001</v>
      </c>
      <c r="N216">
        <v>0.6</v>
      </c>
      <c r="O216">
        <v>0</v>
      </c>
      <c r="P216">
        <v>83.9</v>
      </c>
      <c r="Q216" s="3">
        <f t="shared" si="8"/>
        <v>0</v>
      </c>
      <c r="R216" s="5"/>
    </row>
    <row r="217" spans="1:18" x14ac:dyDescent="0.25">
      <c r="A217" s="3">
        <v>2015</v>
      </c>
      <c r="B217" s="4"/>
      <c r="C217" s="3" t="s">
        <v>19</v>
      </c>
      <c r="D217" s="3">
        <v>9</v>
      </c>
      <c r="E217" s="3" t="s">
        <v>44</v>
      </c>
      <c r="F217" s="3" t="s">
        <v>21</v>
      </c>
      <c r="G217">
        <v>19.100000000000001</v>
      </c>
      <c r="H217">
        <v>50</v>
      </c>
      <c r="I217">
        <v>2.9</v>
      </c>
      <c r="J217">
        <v>67</v>
      </c>
      <c r="K217">
        <v>1023.88</v>
      </c>
      <c r="L217">
        <v>1.2</v>
      </c>
      <c r="M217">
        <v>0</v>
      </c>
      <c r="N217">
        <v>1.6</v>
      </c>
      <c r="O217">
        <v>2</v>
      </c>
      <c r="P217">
        <v>83.9</v>
      </c>
      <c r="Q217" s="3">
        <f t="shared" si="8"/>
        <v>0</v>
      </c>
      <c r="R217" s="5"/>
    </row>
    <row r="218" spans="1:18" x14ac:dyDescent="0.25">
      <c r="A218" s="3">
        <v>2015</v>
      </c>
      <c r="B218" s="4" t="s">
        <v>46</v>
      </c>
      <c r="C218" s="3" t="s">
        <v>19</v>
      </c>
      <c r="D218" s="3">
        <v>10</v>
      </c>
      <c r="E218" s="3" t="s">
        <v>20</v>
      </c>
      <c r="F218" s="3" t="s">
        <v>21</v>
      </c>
      <c r="G218">
        <v>18.850000000000001</v>
      </c>
      <c r="H218">
        <v>50</v>
      </c>
      <c r="I218">
        <v>1.8</v>
      </c>
      <c r="J218">
        <v>72</v>
      </c>
      <c r="K218">
        <v>1023.5</v>
      </c>
      <c r="L218">
        <v>0.2</v>
      </c>
      <c r="M218">
        <v>1.6</v>
      </c>
      <c r="N218">
        <v>0.8</v>
      </c>
      <c r="O218">
        <v>1</v>
      </c>
      <c r="P218">
        <v>83.9</v>
      </c>
      <c r="Q218" s="3">
        <f t="shared" si="8"/>
        <v>0</v>
      </c>
      <c r="R218" s="5">
        <f t="shared" ref="R218" si="9">P240-P217</f>
        <v>0</v>
      </c>
    </row>
    <row r="219" spans="1:18" x14ac:dyDescent="0.25">
      <c r="A219" s="3">
        <v>2015</v>
      </c>
      <c r="B219" s="4"/>
      <c r="C219" s="3" t="s">
        <v>19</v>
      </c>
      <c r="D219" s="3">
        <v>10</v>
      </c>
      <c r="E219" s="3" t="s">
        <v>22</v>
      </c>
      <c r="F219" s="3" t="s">
        <v>21</v>
      </c>
      <c r="G219">
        <v>18.649999999999999</v>
      </c>
      <c r="H219">
        <v>51</v>
      </c>
      <c r="I219">
        <v>0.2</v>
      </c>
      <c r="J219">
        <v>77</v>
      </c>
      <c r="K219">
        <v>1023.5</v>
      </c>
      <c r="L219">
        <f>-1.2</f>
        <v>-1.2</v>
      </c>
      <c r="M219">
        <v>1.4</v>
      </c>
      <c r="N219">
        <v>0.2</v>
      </c>
      <c r="O219">
        <v>9</v>
      </c>
      <c r="P219">
        <v>83.9</v>
      </c>
      <c r="Q219" s="3">
        <f t="shared" si="8"/>
        <v>0</v>
      </c>
      <c r="R219" s="5"/>
    </row>
    <row r="220" spans="1:18" x14ac:dyDescent="0.25">
      <c r="A220" s="3">
        <v>2015</v>
      </c>
      <c r="B220" s="4"/>
      <c r="C220" s="3" t="s">
        <v>19</v>
      </c>
      <c r="D220" s="3">
        <v>10</v>
      </c>
      <c r="E220" s="3" t="s">
        <v>23</v>
      </c>
      <c r="F220" s="3" t="s">
        <v>21</v>
      </c>
      <c r="G220">
        <v>18.55</v>
      </c>
      <c r="H220">
        <v>52</v>
      </c>
      <c r="I220">
        <f>-0.5</f>
        <v>-0.5</v>
      </c>
      <c r="J220">
        <v>80</v>
      </c>
      <c r="K220">
        <v>1023.19</v>
      </c>
      <c r="L220">
        <f>-2.5</f>
        <v>-2.5</v>
      </c>
      <c r="M220">
        <v>0</v>
      </c>
      <c r="N220">
        <v>0.1</v>
      </c>
      <c r="O220">
        <v>8</v>
      </c>
      <c r="P220">
        <v>83.9</v>
      </c>
      <c r="Q220" s="3">
        <f t="shared" si="8"/>
        <v>0</v>
      </c>
      <c r="R220" s="5"/>
    </row>
    <row r="221" spans="1:18" x14ac:dyDescent="0.25">
      <c r="A221" s="3">
        <v>2015</v>
      </c>
      <c r="B221" s="4"/>
      <c r="C221" s="3" t="s">
        <v>19</v>
      </c>
      <c r="D221" s="3">
        <v>10</v>
      </c>
      <c r="E221" s="3" t="s">
        <v>24</v>
      </c>
      <c r="F221" s="3" t="s">
        <v>21</v>
      </c>
      <c r="G221">
        <v>18.45</v>
      </c>
      <c r="H221">
        <v>52</v>
      </c>
      <c r="I221">
        <f>-1.4</f>
        <v>-1.4</v>
      </c>
      <c r="J221">
        <v>81</v>
      </c>
      <c r="K221">
        <v>1022.63</v>
      </c>
      <c r="L221">
        <f>-3.3</f>
        <v>-3.3</v>
      </c>
      <c r="M221">
        <v>0</v>
      </c>
      <c r="N221">
        <v>0</v>
      </c>
      <c r="O221">
        <v>11</v>
      </c>
      <c r="P221">
        <v>83.9</v>
      </c>
      <c r="Q221" s="3">
        <f t="shared" si="8"/>
        <v>0</v>
      </c>
      <c r="R221" s="5"/>
    </row>
    <row r="222" spans="1:18" x14ac:dyDescent="0.25">
      <c r="A222" s="3">
        <v>2015</v>
      </c>
      <c r="B222" s="4"/>
      <c r="C222" s="3" t="s">
        <v>19</v>
      </c>
      <c r="D222" s="3">
        <v>10</v>
      </c>
      <c r="E222" s="3" t="s">
        <v>25</v>
      </c>
      <c r="F222" s="3" t="s">
        <v>21</v>
      </c>
      <c r="G222">
        <v>18.350000000000001</v>
      </c>
      <c r="H222">
        <v>52</v>
      </c>
      <c r="I222">
        <f>-2</f>
        <v>-2</v>
      </c>
      <c r="J222">
        <v>82</v>
      </c>
      <c r="K222">
        <v>1022.5</v>
      </c>
      <c r="L222">
        <f>-4</f>
        <v>-4</v>
      </c>
      <c r="M222">
        <v>0</v>
      </c>
      <c r="N222">
        <v>0</v>
      </c>
      <c r="O222">
        <v>10</v>
      </c>
      <c r="P222">
        <v>83.9</v>
      </c>
      <c r="Q222" s="3">
        <f t="shared" si="8"/>
        <v>0</v>
      </c>
      <c r="R222" s="5"/>
    </row>
    <row r="223" spans="1:18" x14ac:dyDescent="0.25">
      <c r="A223" s="3">
        <v>2015</v>
      </c>
      <c r="B223" s="4"/>
      <c r="C223" s="3" t="s">
        <v>19</v>
      </c>
      <c r="D223" s="3">
        <v>10</v>
      </c>
      <c r="E223" s="3" t="s">
        <v>26</v>
      </c>
      <c r="F223" s="3" t="s">
        <v>21</v>
      </c>
      <c r="G223">
        <v>18.25</v>
      </c>
      <c r="H223">
        <v>52</v>
      </c>
      <c r="I223">
        <f>-2.6</f>
        <v>-2.6</v>
      </c>
      <c r="J223">
        <v>84</v>
      </c>
      <c r="K223">
        <v>1022.56</v>
      </c>
      <c r="L223">
        <f>-4.4</f>
        <v>-4.4000000000000004</v>
      </c>
      <c r="M223">
        <v>0</v>
      </c>
      <c r="N223">
        <v>0</v>
      </c>
      <c r="O223">
        <v>12</v>
      </c>
      <c r="P223">
        <v>83.9</v>
      </c>
      <c r="Q223" s="3">
        <f t="shared" si="8"/>
        <v>0</v>
      </c>
      <c r="R223" s="5"/>
    </row>
    <row r="224" spans="1:18" x14ac:dyDescent="0.25">
      <c r="A224" s="3">
        <v>2015</v>
      </c>
      <c r="B224" s="4"/>
      <c r="C224" s="3" t="s">
        <v>19</v>
      </c>
      <c r="D224" s="3">
        <v>10</v>
      </c>
      <c r="E224" s="3" t="s">
        <v>27</v>
      </c>
      <c r="F224" s="3" t="s">
        <v>21</v>
      </c>
      <c r="G224">
        <v>18.149999999999999</v>
      </c>
      <c r="H224">
        <v>51</v>
      </c>
      <c r="I224">
        <f>-1.6</f>
        <v>-1.6</v>
      </c>
      <c r="J224">
        <v>83</v>
      </c>
      <c r="K224">
        <v>1022.5</v>
      </c>
      <c r="L224">
        <f>-3.7</f>
        <v>-3.7</v>
      </c>
      <c r="M224">
        <v>1.9</v>
      </c>
      <c r="N224">
        <v>0.3</v>
      </c>
      <c r="O224">
        <v>1</v>
      </c>
      <c r="P224">
        <v>83.9</v>
      </c>
      <c r="Q224" s="3">
        <f t="shared" si="8"/>
        <v>0</v>
      </c>
      <c r="R224" s="5"/>
    </row>
    <row r="225" spans="1:18" x14ac:dyDescent="0.25">
      <c r="A225" s="3">
        <v>2015</v>
      </c>
      <c r="B225" s="4"/>
      <c r="C225" s="3" t="s">
        <v>19</v>
      </c>
      <c r="D225" s="3">
        <v>10</v>
      </c>
      <c r="E225" s="3" t="s">
        <v>28</v>
      </c>
      <c r="F225" s="3" t="s">
        <v>21</v>
      </c>
      <c r="G225">
        <v>18.2</v>
      </c>
      <c r="H225">
        <v>51</v>
      </c>
      <c r="I225">
        <v>0.2</v>
      </c>
      <c r="J225">
        <v>83</v>
      </c>
      <c r="K225">
        <v>1022.69</v>
      </c>
      <c r="L225">
        <v>2.6</v>
      </c>
      <c r="M225">
        <v>1</v>
      </c>
      <c r="N225">
        <v>0.1</v>
      </c>
      <c r="O225">
        <v>14</v>
      </c>
      <c r="P225">
        <v>83.9</v>
      </c>
      <c r="Q225" s="3">
        <f t="shared" si="8"/>
        <v>0</v>
      </c>
      <c r="R225" s="5"/>
    </row>
    <row r="226" spans="1:18" x14ac:dyDescent="0.25">
      <c r="A226" s="3">
        <v>2015</v>
      </c>
      <c r="B226" s="4"/>
      <c r="C226" s="3" t="s">
        <v>19</v>
      </c>
      <c r="D226" s="3">
        <v>10</v>
      </c>
      <c r="E226" s="3" t="s">
        <v>29</v>
      </c>
      <c r="F226" s="3" t="s">
        <v>21</v>
      </c>
      <c r="G226">
        <v>18.7</v>
      </c>
      <c r="H226">
        <v>50</v>
      </c>
      <c r="I226">
        <v>4.0999999999999996</v>
      </c>
      <c r="J226">
        <v>69</v>
      </c>
      <c r="K226">
        <v>1023.5</v>
      </c>
      <c r="L226">
        <v>7.6</v>
      </c>
      <c r="M226">
        <v>1.2</v>
      </c>
      <c r="N226">
        <v>0.8</v>
      </c>
      <c r="O226">
        <v>9</v>
      </c>
      <c r="P226">
        <v>83.9</v>
      </c>
      <c r="Q226" s="3">
        <f t="shared" si="8"/>
        <v>0</v>
      </c>
      <c r="R226" s="5"/>
    </row>
    <row r="227" spans="1:18" x14ac:dyDescent="0.25">
      <c r="A227" s="3">
        <v>2015</v>
      </c>
      <c r="B227" s="4"/>
      <c r="C227" s="3" t="s">
        <v>19</v>
      </c>
      <c r="D227" s="3">
        <v>10</v>
      </c>
      <c r="E227" s="3" t="s">
        <v>30</v>
      </c>
      <c r="F227" s="3" t="s">
        <v>21</v>
      </c>
      <c r="G227">
        <v>19.25</v>
      </c>
      <c r="H227">
        <v>49</v>
      </c>
      <c r="I227">
        <v>5.7</v>
      </c>
      <c r="J227">
        <v>59</v>
      </c>
      <c r="K227">
        <v>1023.69</v>
      </c>
      <c r="L227">
        <v>11.7</v>
      </c>
      <c r="M227">
        <v>2.1</v>
      </c>
      <c r="N227">
        <v>0.9</v>
      </c>
      <c r="O227">
        <v>10</v>
      </c>
      <c r="P227">
        <v>83.9</v>
      </c>
      <c r="Q227" s="3">
        <f t="shared" si="8"/>
        <v>0</v>
      </c>
      <c r="R227" s="5"/>
    </row>
    <row r="228" spans="1:18" x14ac:dyDescent="0.25">
      <c r="A228" s="3">
        <v>2015</v>
      </c>
      <c r="B228" s="4"/>
      <c r="C228" s="3" t="s">
        <v>19</v>
      </c>
      <c r="D228" s="3">
        <v>10</v>
      </c>
      <c r="E228" s="3" t="s">
        <v>31</v>
      </c>
      <c r="F228" s="3" t="s">
        <v>21</v>
      </c>
      <c r="G228">
        <v>19.350000000000001</v>
      </c>
      <c r="H228">
        <v>49</v>
      </c>
      <c r="I228">
        <v>7.7</v>
      </c>
      <c r="J228">
        <v>54</v>
      </c>
      <c r="K228">
        <v>1023.63</v>
      </c>
      <c r="L228">
        <v>14.4</v>
      </c>
      <c r="M228">
        <v>0</v>
      </c>
      <c r="N228">
        <v>0.8</v>
      </c>
      <c r="O228">
        <v>2</v>
      </c>
      <c r="P228">
        <v>83.9</v>
      </c>
      <c r="Q228" s="3">
        <f t="shared" si="8"/>
        <v>0</v>
      </c>
      <c r="R228" s="5"/>
    </row>
    <row r="229" spans="1:18" x14ac:dyDescent="0.25">
      <c r="A229" s="3">
        <v>2015</v>
      </c>
      <c r="B229" s="4"/>
      <c r="C229" s="3" t="s">
        <v>19</v>
      </c>
      <c r="D229" s="3">
        <v>10</v>
      </c>
      <c r="E229" s="3" t="s">
        <v>32</v>
      </c>
      <c r="F229" s="3" t="s">
        <v>21</v>
      </c>
      <c r="G229">
        <v>19</v>
      </c>
      <c r="H229">
        <v>49</v>
      </c>
      <c r="I229">
        <v>11.1</v>
      </c>
      <c r="J229">
        <v>46</v>
      </c>
      <c r="K229">
        <v>1022.69</v>
      </c>
      <c r="L229">
        <v>17</v>
      </c>
      <c r="M229">
        <v>2.7</v>
      </c>
      <c r="N229">
        <v>1.2</v>
      </c>
      <c r="O229">
        <v>7</v>
      </c>
      <c r="P229">
        <v>83.9</v>
      </c>
      <c r="Q229" s="3">
        <f t="shared" si="8"/>
        <v>0</v>
      </c>
      <c r="R229" s="5"/>
    </row>
    <row r="230" spans="1:18" x14ac:dyDescent="0.25">
      <c r="A230" s="3">
        <v>2015</v>
      </c>
      <c r="B230" s="4"/>
      <c r="C230" s="3" t="s">
        <v>19</v>
      </c>
      <c r="D230" s="3">
        <v>10</v>
      </c>
      <c r="E230" s="3" t="s">
        <v>33</v>
      </c>
      <c r="F230" s="3" t="s">
        <v>21</v>
      </c>
      <c r="G230">
        <v>18.850000000000001</v>
      </c>
      <c r="H230">
        <v>49</v>
      </c>
      <c r="I230">
        <v>12</v>
      </c>
      <c r="J230">
        <v>41</v>
      </c>
      <c r="K230">
        <v>1021.81</v>
      </c>
      <c r="L230">
        <v>18.2</v>
      </c>
      <c r="M230">
        <v>1.6</v>
      </c>
      <c r="N230">
        <v>1.1000000000000001</v>
      </c>
      <c r="O230">
        <v>1</v>
      </c>
      <c r="P230">
        <v>83.9</v>
      </c>
      <c r="Q230" s="3">
        <f t="shared" si="8"/>
        <v>0</v>
      </c>
      <c r="R230" s="5"/>
    </row>
    <row r="231" spans="1:18" x14ac:dyDescent="0.25">
      <c r="A231" s="3">
        <v>2015</v>
      </c>
      <c r="B231" s="4"/>
      <c r="C231" s="3" t="s">
        <v>19</v>
      </c>
      <c r="D231" s="3">
        <v>10</v>
      </c>
      <c r="E231" s="3" t="s">
        <v>34</v>
      </c>
      <c r="F231" s="3" t="s">
        <v>21</v>
      </c>
      <c r="G231">
        <v>18.7</v>
      </c>
      <c r="H231">
        <v>50</v>
      </c>
      <c r="I231">
        <v>13.8</v>
      </c>
      <c r="J231">
        <v>35</v>
      </c>
      <c r="K231">
        <v>1020.69</v>
      </c>
      <c r="L231">
        <v>19.3</v>
      </c>
      <c r="M231">
        <v>1.1000000000000001</v>
      </c>
      <c r="N231">
        <v>1.8</v>
      </c>
      <c r="O231">
        <v>3</v>
      </c>
      <c r="P231">
        <v>83.9</v>
      </c>
      <c r="Q231" s="3">
        <f t="shared" si="8"/>
        <v>0</v>
      </c>
      <c r="R231" s="5"/>
    </row>
    <row r="232" spans="1:18" x14ac:dyDescent="0.25">
      <c r="A232" s="3">
        <v>2015</v>
      </c>
      <c r="B232" s="4"/>
      <c r="C232" s="3" t="s">
        <v>19</v>
      </c>
      <c r="D232" s="3">
        <v>10</v>
      </c>
      <c r="E232" s="3" t="s">
        <v>35</v>
      </c>
      <c r="F232" s="3" t="s">
        <v>21</v>
      </c>
      <c r="G232">
        <v>18.649999999999999</v>
      </c>
      <c r="H232">
        <v>50</v>
      </c>
      <c r="I232">
        <v>13.8</v>
      </c>
      <c r="J232">
        <v>34</v>
      </c>
      <c r="K232">
        <v>1019.94</v>
      </c>
      <c r="L232">
        <v>20.8</v>
      </c>
      <c r="M232">
        <v>5.5</v>
      </c>
      <c r="N232">
        <v>1.8</v>
      </c>
      <c r="O232">
        <v>15</v>
      </c>
      <c r="P232">
        <v>83.9</v>
      </c>
      <c r="Q232" s="3">
        <f t="shared" si="8"/>
        <v>0</v>
      </c>
      <c r="R232" s="5"/>
    </row>
    <row r="233" spans="1:18" x14ac:dyDescent="0.25">
      <c r="A233" s="3">
        <v>2015</v>
      </c>
      <c r="B233" s="4"/>
      <c r="C233" s="3" t="s">
        <v>19</v>
      </c>
      <c r="D233" s="3">
        <v>10</v>
      </c>
      <c r="E233" s="3" t="s">
        <v>36</v>
      </c>
      <c r="F233" s="3" t="s">
        <v>21</v>
      </c>
      <c r="G233">
        <v>18.7</v>
      </c>
      <c r="H233">
        <v>50</v>
      </c>
      <c r="I233">
        <v>13.7</v>
      </c>
      <c r="J233">
        <v>35</v>
      </c>
      <c r="K233">
        <v>1019.44</v>
      </c>
      <c r="L233">
        <v>18.600000000000001</v>
      </c>
      <c r="M233">
        <v>4.5</v>
      </c>
      <c r="N233">
        <v>3</v>
      </c>
      <c r="O233">
        <v>12</v>
      </c>
      <c r="P233">
        <v>83.9</v>
      </c>
      <c r="Q233" s="3">
        <f t="shared" si="8"/>
        <v>0</v>
      </c>
      <c r="R233" s="5"/>
    </row>
    <row r="234" spans="1:18" x14ac:dyDescent="0.25">
      <c r="A234" s="3">
        <v>2015</v>
      </c>
      <c r="B234" s="4"/>
      <c r="C234" s="3" t="s">
        <v>19</v>
      </c>
      <c r="D234" s="3">
        <v>10</v>
      </c>
      <c r="E234" s="3" t="s">
        <v>37</v>
      </c>
      <c r="F234" s="3" t="s">
        <v>21</v>
      </c>
      <c r="G234">
        <v>18.600000000000001</v>
      </c>
      <c r="H234">
        <v>49</v>
      </c>
      <c r="I234">
        <v>12</v>
      </c>
      <c r="J234">
        <v>39</v>
      </c>
      <c r="K234">
        <v>1019.5</v>
      </c>
      <c r="L234">
        <v>13.6</v>
      </c>
      <c r="M234">
        <v>3.9</v>
      </c>
      <c r="N234">
        <v>2.7</v>
      </c>
      <c r="O234">
        <v>14</v>
      </c>
      <c r="P234">
        <v>83.9</v>
      </c>
      <c r="Q234" s="3">
        <f t="shared" si="8"/>
        <v>0</v>
      </c>
      <c r="R234" s="5"/>
    </row>
    <row r="235" spans="1:18" x14ac:dyDescent="0.25">
      <c r="A235" s="3">
        <v>2015</v>
      </c>
      <c r="B235" s="4"/>
      <c r="C235" s="3" t="s">
        <v>19</v>
      </c>
      <c r="D235" s="3">
        <v>10</v>
      </c>
      <c r="E235" s="3" t="s">
        <v>38</v>
      </c>
      <c r="F235" s="3" t="s">
        <v>21</v>
      </c>
      <c r="G235">
        <v>18.45</v>
      </c>
      <c r="H235">
        <v>50</v>
      </c>
      <c r="I235">
        <v>9.4</v>
      </c>
      <c r="J235">
        <v>50</v>
      </c>
      <c r="K235">
        <v>1019.63</v>
      </c>
      <c r="L235">
        <v>10</v>
      </c>
      <c r="M235">
        <v>0</v>
      </c>
      <c r="N235">
        <v>0.4</v>
      </c>
      <c r="O235">
        <v>13</v>
      </c>
      <c r="P235">
        <v>83.9</v>
      </c>
      <c r="Q235" s="3">
        <f t="shared" si="8"/>
        <v>0</v>
      </c>
      <c r="R235" s="5"/>
    </row>
    <row r="236" spans="1:18" x14ac:dyDescent="0.25">
      <c r="A236" s="3">
        <v>2015</v>
      </c>
      <c r="B236" s="4"/>
      <c r="C236" s="3" t="s">
        <v>19</v>
      </c>
      <c r="D236" s="3">
        <v>10</v>
      </c>
      <c r="E236" s="3" t="s">
        <v>39</v>
      </c>
      <c r="F236" s="3" t="s">
        <v>21</v>
      </c>
      <c r="G236">
        <v>19.25</v>
      </c>
      <c r="H236">
        <v>49</v>
      </c>
      <c r="I236">
        <v>7.3</v>
      </c>
      <c r="J236">
        <v>56</v>
      </c>
      <c r="K236">
        <v>1019.81</v>
      </c>
      <c r="L236">
        <v>6.6</v>
      </c>
      <c r="M236">
        <v>0</v>
      </c>
      <c r="N236">
        <v>0</v>
      </c>
      <c r="O236">
        <v>13</v>
      </c>
      <c r="P236">
        <v>83.9</v>
      </c>
      <c r="Q236" s="3">
        <f t="shared" si="8"/>
        <v>0</v>
      </c>
      <c r="R236" s="5"/>
    </row>
    <row r="237" spans="1:18" x14ac:dyDescent="0.25">
      <c r="A237" s="3">
        <v>2015</v>
      </c>
      <c r="B237" s="4"/>
      <c r="C237" s="3" t="s">
        <v>19</v>
      </c>
      <c r="D237" s="3">
        <v>10</v>
      </c>
      <c r="E237" s="3" t="s">
        <v>40</v>
      </c>
      <c r="F237" s="3" t="s">
        <v>21</v>
      </c>
      <c r="G237">
        <v>19.55</v>
      </c>
      <c r="H237">
        <v>49</v>
      </c>
      <c r="I237">
        <v>6.3</v>
      </c>
      <c r="J237">
        <v>66</v>
      </c>
      <c r="K237">
        <v>1020.25</v>
      </c>
      <c r="L237">
        <v>6.5</v>
      </c>
      <c r="M237">
        <v>1.4</v>
      </c>
      <c r="N237">
        <v>0.8</v>
      </c>
      <c r="O237">
        <v>15</v>
      </c>
      <c r="P237">
        <v>83.9</v>
      </c>
      <c r="Q237" s="3">
        <f t="shared" si="8"/>
        <v>0</v>
      </c>
      <c r="R237" s="5"/>
    </row>
    <row r="238" spans="1:18" x14ac:dyDescent="0.25">
      <c r="A238" s="3">
        <v>2015</v>
      </c>
      <c r="B238" s="4"/>
      <c r="C238" s="3" t="s">
        <v>19</v>
      </c>
      <c r="D238" s="3">
        <v>10</v>
      </c>
      <c r="E238" s="3" t="s">
        <v>41</v>
      </c>
      <c r="F238" s="3" t="s">
        <v>21</v>
      </c>
      <c r="G238">
        <v>19.149999999999999</v>
      </c>
      <c r="H238">
        <v>49</v>
      </c>
      <c r="I238">
        <v>10</v>
      </c>
      <c r="J238">
        <v>61</v>
      </c>
      <c r="K238">
        <v>1020.63</v>
      </c>
      <c r="L238">
        <v>8.8000000000000007</v>
      </c>
      <c r="M238">
        <v>3.3</v>
      </c>
      <c r="N238">
        <v>3.3</v>
      </c>
      <c r="O238">
        <v>14</v>
      </c>
      <c r="P238">
        <v>83.9</v>
      </c>
      <c r="Q238" s="3">
        <f t="shared" si="8"/>
        <v>0</v>
      </c>
      <c r="R238" s="5"/>
    </row>
    <row r="239" spans="1:18" x14ac:dyDescent="0.25">
      <c r="A239" s="3">
        <v>2015</v>
      </c>
      <c r="B239" s="4"/>
      <c r="C239" s="3" t="s">
        <v>19</v>
      </c>
      <c r="D239" s="3">
        <v>10</v>
      </c>
      <c r="E239" s="3" t="s">
        <v>42</v>
      </c>
      <c r="F239" s="3" t="s">
        <v>21</v>
      </c>
      <c r="G239">
        <v>18.8</v>
      </c>
      <c r="H239">
        <v>49</v>
      </c>
      <c r="I239">
        <v>7.4</v>
      </c>
      <c r="J239">
        <v>71</v>
      </c>
      <c r="K239">
        <v>1020.44</v>
      </c>
      <c r="L239">
        <v>7.7</v>
      </c>
      <c r="M239">
        <v>1.6</v>
      </c>
      <c r="N239">
        <v>1.8</v>
      </c>
      <c r="O239">
        <v>14</v>
      </c>
      <c r="P239">
        <v>83.9</v>
      </c>
      <c r="Q239" s="3">
        <f t="shared" si="8"/>
        <v>0</v>
      </c>
      <c r="R239" s="5"/>
    </row>
    <row r="240" spans="1:18" x14ac:dyDescent="0.25">
      <c r="A240" s="3">
        <v>2015</v>
      </c>
      <c r="B240" s="4"/>
      <c r="C240" s="3" t="s">
        <v>19</v>
      </c>
      <c r="D240" s="3">
        <v>10</v>
      </c>
      <c r="E240" s="3" t="s">
        <v>43</v>
      </c>
      <c r="F240" s="3" t="s">
        <v>21</v>
      </c>
      <c r="G240">
        <v>18.55</v>
      </c>
      <c r="H240">
        <v>50</v>
      </c>
      <c r="I240">
        <v>9.6999999999999993</v>
      </c>
      <c r="J240">
        <v>75</v>
      </c>
      <c r="K240">
        <v>1020.69</v>
      </c>
      <c r="L240">
        <v>7.9</v>
      </c>
      <c r="M240">
        <v>6.8</v>
      </c>
      <c r="N240">
        <v>4.5999999999999996</v>
      </c>
      <c r="O240">
        <v>14</v>
      </c>
      <c r="P240">
        <v>83.9</v>
      </c>
      <c r="Q240" s="3">
        <f t="shared" si="8"/>
        <v>0</v>
      </c>
      <c r="R240" s="5"/>
    </row>
    <row r="241" spans="1:18" x14ac:dyDescent="0.25">
      <c r="A241" s="3">
        <v>2015</v>
      </c>
      <c r="B241" s="4"/>
      <c r="C241" s="3" t="s">
        <v>19</v>
      </c>
      <c r="D241" s="3">
        <v>10</v>
      </c>
      <c r="E241" s="3" t="s">
        <v>44</v>
      </c>
      <c r="F241" s="3" t="s">
        <v>21</v>
      </c>
      <c r="G241">
        <v>18.399999999999999</v>
      </c>
      <c r="H241">
        <v>50</v>
      </c>
      <c r="I241">
        <v>9.6999999999999993</v>
      </c>
      <c r="J241">
        <v>78</v>
      </c>
      <c r="K241">
        <v>1019.63</v>
      </c>
      <c r="L241">
        <v>7.8</v>
      </c>
      <c r="M241">
        <v>5.7</v>
      </c>
      <c r="N241">
        <v>5.2</v>
      </c>
      <c r="O241">
        <v>14</v>
      </c>
      <c r="P241">
        <v>83.9</v>
      </c>
      <c r="Q241" s="3">
        <f t="shared" si="8"/>
        <v>0</v>
      </c>
      <c r="R241" s="5"/>
    </row>
    <row r="242" spans="1:18" x14ac:dyDescent="0.25">
      <c r="A242" s="3">
        <v>2015</v>
      </c>
      <c r="B242" s="4" t="s">
        <v>47</v>
      </c>
      <c r="C242" s="3" t="s">
        <v>19</v>
      </c>
      <c r="D242" s="3">
        <v>11</v>
      </c>
      <c r="E242" s="3" t="s">
        <v>20</v>
      </c>
      <c r="F242" s="3" t="s">
        <v>21</v>
      </c>
      <c r="G242">
        <v>18.3</v>
      </c>
      <c r="H242">
        <v>50</v>
      </c>
      <c r="I242">
        <v>8.6999999999999993</v>
      </c>
      <c r="J242">
        <v>88</v>
      </c>
      <c r="K242">
        <v>1019.69</v>
      </c>
      <c r="L242">
        <v>7.4</v>
      </c>
      <c r="M242">
        <v>2.4</v>
      </c>
      <c r="N242">
        <v>2.6</v>
      </c>
      <c r="O242">
        <v>13</v>
      </c>
      <c r="P242">
        <v>83.9</v>
      </c>
      <c r="Q242" s="3">
        <f t="shared" si="8"/>
        <v>0</v>
      </c>
      <c r="R242" s="5">
        <f t="shared" ref="R242" si="10">P264-P241</f>
        <v>1.5</v>
      </c>
    </row>
    <row r="243" spans="1:18" x14ac:dyDescent="0.25">
      <c r="A243" s="3">
        <v>2015</v>
      </c>
      <c r="B243" s="4"/>
      <c r="C243" s="3" t="s">
        <v>19</v>
      </c>
      <c r="D243" s="3">
        <v>11</v>
      </c>
      <c r="E243" s="3" t="s">
        <v>22</v>
      </c>
      <c r="F243" s="3" t="s">
        <v>21</v>
      </c>
      <c r="G243">
        <v>18.2</v>
      </c>
      <c r="H243">
        <v>50</v>
      </c>
      <c r="I243">
        <v>8.4</v>
      </c>
      <c r="J243">
        <v>89</v>
      </c>
      <c r="K243">
        <v>1019.5</v>
      </c>
      <c r="L243">
        <v>4.9000000000000004</v>
      </c>
      <c r="M243">
        <v>11</v>
      </c>
      <c r="N243">
        <v>7.6</v>
      </c>
      <c r="O243">
        <v>15</v>
      </c>
      <c r="P243">
        <v>84.6</v>
      </c>
      <c r="Q243" s="3">
        <f t="shared" si="8"/>
        <v>0.69999999999998863</v>
      </c>
      <c r="R243" s="5"/>
    </row>
    <row r="244" spans="1:18" x14ac:dyDescent="0.25">
      <c r="A244" s="3">
        <v>2015</v>
      </c>
      <c r="B244" s="4"/>
      <c r="C244" s="3" t="s">
        <v>19</v>
      </c>
      <c r="D244" s="3">
        <v>11</v>
      </c>
      <c r="E244" s="3" t="s">
        <v>23</v>
      </c>
      <c r="F244" s="3" t="s">
        <v>21</v>
      </c>
      <c r="G244">
        <v>18.149999999999999</v>
      </c>
      <c r="H244">
        <v>50</v>
      </c>
      <c r="I244">
        <v>7.4</v>
      </c>
      <c r="J244">
        <v>83</v>
      </c>
      <c r="K244">
        <v>1019.38</v>
      </c>
      <c r="L244">
        <v>4.0999999999999996</v>
      </c>
      <c r="M244">
        <v>6.9</v>
      </c>
      <c r="N244">
        <v>5.8</v>
      </c>
      <c r="O244">
        <v>15</v>
      </c>
      <c r="P244">
        <v>84.6</v>
      </c>
      <c r="Q244" s="3">
        <f t="shared" si="8"/>
        <v>0</v>
      </c>
      <c r="R244" s="5"/>
    </row>
    <row r="245" spans="1:18" x14ac:dyDescent="0.25">
      <c r="A245" s="3">
        <v>2015</v>
      </c>
      <c r="B245" s="4"/>
      <c r="C245" s="3" t="s">
        <v>19</v>
      </c>
      <c r="D245" s="3">
        <v>11</v>
      </c>
      <c r="E245" s="3" t="s">
        <v>24</v>
      </c>
      <c r="F245" s="3" t="s">
        <v>21</v>
      </c>
      <c r="G245">
        <v>18.05</v>
      </c>
      <c r="H245">
        <v>50</v>
      </c>
      <c r="I245">
        <v>6.8</v>
      </c>
      <c r="J245">
        <v>87</v>
      </c>
      <c r="K245">
        <v>1019.44</v>
      </c>
      <c r="L245">
        <v>4.5</v>
      </c>
      <c r="M245">
        <v>2.5</v>
      </c>
      <c r="N245">
        <v>3.3</v>
      </c>
      <c r="O245">
        <v>14</v>
      </c>
      <c r="P245">
        <v>85.4</v>
      </c>
      <c r="Q245" s="3">
        <f t="shared" si="8"/>
        <v>0.80000000000001137</v>
      </c>
      <c r="R245" s="5"/>
    </row>
    <row r="246" spans="1:18" x14ac:dyDescent="0.25">
      <c r="A246" s="3">
        <v>2015</v>
      </c>
      <c r="B246" s="4"/>
      <c r="C246" s="3" t="s">
        <v>19</v>
      </c>
      <c r="D246" s="3">
        <v>11</v>
      </c>
      <c r="E246" s="3" t="s">
        <v>25</v>
      </c>
      <c r="F246" s="3" t="s">
        <v>21</v>
      </c>
      <c r="G246">
        <v>18</v>
      </c>
      <c r="H246">
        <v>50</v>
      </c>
      <c r="I246">
        <v>6.9</v>
      </c>
      <c r="J246">
        <v>84</v>
      </c>
      <c r="K246">
        <v>1019.38</v>
      </c>
      <c r="L246">
        <v>3.2</v>
      </c>
      <c r="M246">
        <v>6.5</v>
      </c>
      <c r="N246">
        <v>7.3</v>
      </c>
      <c r="O246">
        <v>15</v>
      </c>
      <c r="P246">
        <v>85.4</v>
      </c>
      <c r="Q246" s="3">
        <f t="shared" si="8"/>
        <v>0</v>
      </c>
      <c r="R246" s="5"/>
    </row>
    <row r="247" spans="1:18" x14ac:dyDescent="0.25">
      <c r="A247" s="3">
        <v>2015</v>
      </c>
      <c r="B247" s="4"/>
      <c r="C247" s="3" t="s">
        <v>19</v>
      </c>
      <c r="D247" s="3">
        <v>11</v>
      </c>
      <c r="E247" s="3" t="s">
        <v>26</v>
      </c>
      <c r="F247" s="3" t="s">
        <v>21</v>
      </c>
      <c r="G247">
        <v>17.95</v>
      </c>
      <c r="H247">
        <v>50</v>
      </c>
      <c r="I247">
        <v>6.5</v>
      </c>
      <c r="J247">
        <v>80</v>
      </c>
      <c r="K247">
        <v>1019.94</v>
      </c>
      <c r="L247">
        <v>3.6</v>
      </c>
      <c r="M247">
        <v>6</v>
      </c>
      <c r="N247">
        <v>5.2</v>
      </c>
      <c r="O247">
        <v>0</v>
      </c>
      <c r="P247">
        <v>85.4</v>
      </c>
      <c r="Q247" s="3">
        <f t="shared" si="8"/>
        <v>0</v>
      </c>
      <c r="R247" s="5"/>
    </row>
    <row r="248" spans="1:18" x14ac:dyDescent="0.25">
      <c r="A248" s="3">
        <v>2015</v>
      </c>
      <c r="B248" s="4"/>
      <c r="C248" s="3" t="s">
        <v>19</v>
      </c>
      <c r="D248" s="3">
        <v>11</v>
      </c>
      <c r="E248" s="3" t="s">
        <v>27</v>
      </c>
      <c r="F248" s="3" t="s">
        <v>21</v>
      </c>
      <c r="G248">
        <v>17.850000000000001</v>
      </c>
      <c r="H248">
        <v>50</v>
      </c>
      <c r="I248">
        <v>5.7</v>
      </c>
      <c r="J248">
        <v>85</v>
      </c>
      <c r="K248">
        <v>1020.19</v>
      </c>
      <c r="L248">
        <v>3.2</v>
      </c>
      <c r="M248">
        <v>5.5</v>
      </c>
      <c r="N248">
        <v>3.8</v>
      </c>
      <c r="O248">
        <v>13</v>
      </c>
      <c r="P248">
        <v>85.4</v>
      </c>
      <c r="Q248" s="3">
        <f t="shared" si="8"/>
        <v>0</v>
      </c>
      <c r="R248" s="5"/>
    </row>
    <row r="249" spans="1:18" x14ac:dyDescent="0.25">
      <c r="A249" s="3">
        <v>2015</v>
      </c>
      <c r="B249" s="4"/>
      <c r="C249" s="3" t="s">
        <v>19</v>
      </c>
      <c r="D249" s="3">
        <v>11</v>
      </c>
      <c r="E249" s="3" t="s">
        <v>28</v>
      </c>
      <c r="F249" s="3" t="s">
        <v>21</v>
      </c>
      <c r="G249">
        <v>17.8</v>
      </c>
      <c r="H249">
        <v>50</v>
      </c>
      <c r="I249">
        <v>5.5</v>
      </c>
      <c r="J249">
        <v>78</v>
      </c>
      <c r="K249">
        <v>1020.31</v>
      </c>
      <c r="L249">
        <v>1.6</v>
      </c>
      <c r="M249">
        <v>11.9</v>
      </c>
      <c r="N249">
        <v>7.5</v>
      </c>
      <c r="O249">
        <v>14</v>
      </c>
      <c r="P249">
        <v>85.4</v>
      </c>
      <c r="Q249" s="3">
        <f t="shared" si="8"/>
        <v>0</v>
      </c>
      <c r="R249" s="5"/>
    </row>
    <row r="250" spans="1:18" x14ac:dyDescent="0.25">
      <c r="A250" s="3">
        <v>2015</v>
      </c>
      <c r="B250" s="4"/>
      <c r="C250" s="3" t="s">
        <v>19</v>
      </c>
      <c r="D250" s="3">
        <v>11</v>
      </c>
      <c r="E250" s="3" t="s">
        <v>29</v>
      </c>
      <c r="F250" s="3" t="s">
        <v>21</v>
      </c>
      <c r="G250">
        <v>17.8</v>
      </c>
      <c r="H250">
        <v>51</v>
      </c>
      <c r="I250">
        <v>6.1</v>
      </c>
      <c r="J250">
        <v>73</v>
      </c>
      <c r="K250">
        <v>1021.25</v>
      </c>
      <c r="L250">
        <v>4.2</v>
      </c>
      <c r="M250">
        <v>4.5</v>
      </c>
      <c r="N250">
        <v>5</v>
      </c>
      <c r="O250">
        <v>14</v>
      </c>
      <c r="P250">
        <v>85.4</v>
      </c>
      <c r="Q250" s="3">
        <f t="shared" si="8"/>
        <v>0</v>
      </c>
      <c r="R250" s="5"/>
    </row>
    <row r="251" spans="1:18" x14ac:dyDescent="0.25">
      <c r="A251" s="3">
        <v>2015</v>
      </c>
      <c r="B251" s="4"/>
      <c r="C251" s="3" t="s">
        <v>19</v>
      </c>
      <c r="D251" s="3">
        <v>11</v>
      </c>
      <c r="E251" s="3" t="s">
        <v>30</v>
      </c>
      <c r="F251" s="3" t="s">
        <v>21</v>
      </c>
      <c r="G251">
        <v>17.8</v>
      </c>
      <c r="H251">
        <v>50</v>
      </c>
      <c r="I251">
        <v>6</v>
      </c>
      <c r="J251">
        <v>67</v>
      </c>
      <c r="K251">
        <v>1021.69</v>
      </c>
      <c r="L251">
        <v>2.8</v>
      </c>
      <c r="M251">
        <v>11.3</v>
      </c>
      <c r="N251">
        <v>8</v>
      </c>
      <c r="O251">
        <v>0</v>
      </c>
      <c r="P251">
        <v>85.4</v>
      </c>
      <c r="Q251" s="3">
        <f t="shared" si="8"/>
        <v>0</v>
      </c>
      <c r="R251" s="5"/>
    </row>
    <row r="252" spans="1:18" x14ac:dyDescent="0.25">
      <c r="A252" s="3">
        <v>2015</v>
      </c>
      <c r="B252" s="4"/>
      <c r="C252" s="3" t="s">
        <v>19</v>
      </c>
      <c r="D252" s="3">
        <v>11</v>
      </c>
      <c r="E252" s="3" t="s">
        <v>31</v>
      </c>
      <c r="F252" s="3" t="s">
        <v>21</v>
      </c>
      <c r="G252">
        <v>18.149999999999999</v>
      </c>
      <c r="H252">
        <v>50</v>
      </c>
      <c r="I252">
        <v>6.1</v>
      </c>
      <c r="J252">
        <v>59</v>
      </c>
      <c r="K252">
        <v>1021.94</v>
      </c>
      <c r="L252">
        <v>5.3</v>
      </c>
      <c r="M252">
        <v>13.8</v>
      </c>
      <c r="N252">
        <v>8.5</v>
      </c>
      <c r="O252">
        <v>14</v>
      </c>
      <c r="P252">
        <v>85.4</v>
      </c>
      <c r="Q252" s="3">
        <f t="shared" si="8"/>
        <v>0</v>
      </c>
      <c r="R252" s="5"/>
    </row>
    <row r="253" spans="1:18" x14ac:dyDescent="0.25">
      <c r="A253" s="3">
        <v>2015</v>
      </c>
      <c r="B253" s="4"/>
      <c r="C253" s="3" t="s">
        <v>19</v>
      </c>
      <c r="D253" s="3">
        <v>11</v>
      </c>
      <c r="E253" s="3" t="s">
        <v>32</v>
      </c>
      <c r="F253" s="3" t="s">
        <v>21</v>
      </c>
      <c r="G253">
        <v>18</v>
      </c>
      <c r="H253">
        <v>50</v>
      </c>
      <c r="I253">
        <v>6.2</v>
      </c>
      <c r="J253">
        <v>56</v>
      </c>
      <c r="K253">
        <v>1022.19</v>
      </c>
      <c r="L253">
        <v>4.7</v>
      </c>
      <c r="M253">
        <v>8.3000000000000007</v>
      </c>
      <c r="N253">
        <v>7.5</v>
      </c>
      <c r="O253">
        <v>0</v>
      </c>
      <c r="P253">
        <v>85.4</v>
      </c>
      <c r="Q253" s="3">
        <f t="shared" si="8"/>
        <v>0</v>
      </c>
      <c r="R253" s="5"/>
    </row>
    <row r="254" spans="1:18" x14ac:dyDescent="0.25">
      <c r="A254" s="3">
        <v>2015</v>
      </c>
      <c r="B254" s="4"/>
      <c r="C254" s="3" t="s">
        <v>19</v>
      </c>
      <c r="D254" s="3">
        <v>11</v>
      </c>
      <c r="E254" s="3" t="s">
        <v>33</v>
      </c>
      <c r="F254" s="3" t="s">
        <v>21</v>
      </c>
      <c r="G254">
        <v>18.100000000000001</v>
      </c>
      <c r="H254">
        <v>50</v>
      </c>
      <c r="I254">
        <v>7.5</v>
      </c>
      <c r="J254">
        <v>53</v>
      </c>
      <c r="K254">
        <v>1022.06</v>
      </c>
      <c r="L254">
        <v>6.7</v>
      </c>
      <c r="M254">
        <v>8.6999999999999993</v>
      </c>
      <c r="N254">
        <v>7</v>
      </c>
      <c r="O254">
        <v>13</v>
      </c>
      <c r="P254">
        <v>85.4</v>
      </c>
      <c r="Q254" s="3">
        <f t="shared" si="8"/>
        <v>0</v>
      </c>
      <c r="R254" s="5"/>
    </row>
    <row r="255" spans="1:18" x14ac:dyDescent="0.25">
      <c r="A255" s="3">
        <v>2015</v>
      </c>
      <c r="B255" s="4"/>
      <c r="C255" s="3" t="s">
        <v>19</v>
      </c>
      <c r="D255" s="3">
        <v>11</v>
      </c>
      <c r="E255" s="3" t="s">
        <v>34</v>
      </c>
      <c r="F255" s="3" t="s">
        <v>21</v>
      </c>
      <c r="G255">
        <v>18.2</v>
      </c>
      <c r="H255">
        <v>50</v>
      </c>
      <c r="I255">
        <v>7</v>
      </c>
      <c r="J255">
        <v>52</v>
      </c>
      <c r="K255">
        <v>1021.81</v>
      </c>
      <c r="L255">
        <v>5.6</v>
      </c>
      <c r="M255">
        <v>8.5</v>
      </c>
      <c r="N255">
        <v>7.4</v>
      </c>
      <c r="O255">
        <v>0</v>
      </c>
      <c r="P255">
        <v>85.4</v>
      </c>
      <c r="Q255" s="3">
        <f t="shared" si="8"/>
        <v>0</v>
      </c>
      <c r="R255" s="5"/>
    </row>
    <row r="256" spans="1:18" x14ac:dyDescent="0.25">
      <c r="A256" s="3">
        <v>2015</v>
      </c>
      <c r="B256" s="4"/>
      <c r="C256" s="3" t="s">
        <v>19</v>
      </c>
      <c r="D256" s="3">
        <v>11</v>
      </c>
      <c r="E256" s="3" t="s">
        <v>35</v>
      </c>
      <c r="F256" s="3" t="s">
        <v>21</v>
      </c>
      <c r="G256">
        <v>18.3</v>
      </c>
      <c r="H256">
        <v>50</v>
      </c>
      <c r="I256">
        <v>7.1</v>
      </c>
      <c r="J256">
        <v>50</v>
      </c>
      <c r="K256">
        <v>1021.56</v>
      </c>
      <c r="L256">
        <v>6</v>
      </c>
      <c r="M256">
        <v>8.3000000000000007</v>
      </c>
      <c r="N256">
        <v>8.1999999999999993</v>
      </c>
      <c r="O256">
        <v>14</v>
      </c>
      <c r="P256">
        <v>85.4</v>
      </c>
      <c r="Q256" s="3">
        <f t="shared" si="8"/>
        <v>0</v>
      </c>
      <c r="R256" s="5"/>
    </row>
    <row r="257" spans="1:18" x14ac:dyDescent="0.25">
      <c r="A257" s="3">
        <v>2015</v>
      </c>
      <c r="B257" s="4"/>
      <c r="C257" s="3" t="s">
        <v>19</v>
      </c>
      <c r="D257" s="3">
        <v>11</v>
      </c>
      <c r="E257" s="3" t="s">
        <v>36</v>
      </c>
      <c r="F257" s="3" t="s">
        <v>21</v>
      </c>
      <c r="G257">
        <v>18.399999999999999</v>
      </c>
      <c r="H257">
        <v>50</v>
      </c>
      <c r="I257">
        <v>7</v>
      </c>
      <c r="J257">
        <v>50</v>
      </c>
      <c r="K257">
        <v>1021.88</v>
      </c>
      <c r="L257">
        <v>4.9000000000000004</v>
      </c>
      <c r="M257">
        <v>9.1999999999999993</v>
      </c>
      <c r="N257">
        <v>8.1999999999999993</v>
      </c>
      <c r="O257">
        <v>14</v>
      </c>
      <c r="P257">
        <v>85.4</v>
      </c>
      <c r="Q257" s="3">
        <f t="shared" si="8"/>
        <v>0</v>
      </c>
      <c r="R257" s="5"/>
    </row>
    <row r="258" spans="1:18" x14ac:dyDescent="0.25">
      <c r="A258" s="3">
        <v>2015</v>
      </c>
      <c r="B258" s="4"/>
      <c r="C258" s="3" t="s">
        <v>19</v>
      </c>
      <c r="D258" s="3">
        <v>11</v>
      </c>
      <c r="E258" s="3" t="s">
        <v>37</v>
      </c>
      <c r="F258" s="3" t="s">
        <v>21</v>
      </c>
      <c r="G258">
        <v>18.399999999999999</v>
      </c>
      <c r="H258">
        <v>50</v>
      </c>
      <c r="I258">
        <v>6.7</v>
      </c>
      <c r="J258">
        <v>53</v>
      </c>
      <c r="K258">
        <v>1022.13</v>
      </c>
      <c r="L258">
        <v>4.8</v>
      </c>
      <c r="M258">
        <v>5.9</v>
      </c>
      <c r="N258">
        <v>6.1</v>
      </c>
      <c r="O258">
        <v>14</v>
      </c>
      <c r="P258">
        <v>85.4</v>
      </c>
      <c r="Q258" s="3">
        <f t="shared" si="8"/>
        <v>0</v>
      </c>
      <c r="R258" s="5"/>
    </row>
    <row r="259" spans="1:18" x14ac:dyDescent="0.25">
      <c r="A259" s="3">
        <v>2015</v>
      </c>
      <c r="B259" s="4"/>
      <c r="C259" s="3" t="s">
        <v>19</v>
      </c>
      <c r="D259" s="3">
        <v>11</v>
      </c>
      <c r="E259" s="3" t="s">
        <v>38</v>
      </c>
      <c r="F259" s="3" t="s">
        <v>21</v>
      </c>
      <c r="G259">
        <v>18.399999999999999</v>
      </c>
      <c r="H259">
        <v>50</v>
      </c>
      <c r="I259">
        <v>6.2</v>
      </c>
      <c r="J259">
        <v>59</v>
      </c>
      <c r="K259">
        <v>1022.38</v>
      </c>
      <c r="L259">
        <v>2.4</v>
      </c>
      <c r="M259">
        <v>9.1999999999999993</v>
      </c>
      <c r="N259">
        <v>8.3000000000000007</v>
      </c>
      <c r="O259">
        <v>14</v>
      </c>
      <c r="P259">
        <v>85.4</v>
      </c>
      <c r="Q259" s="3">
        <f t="shared" si="8"/>
        <v>0</v>
      </c>
      <c r="R259" s="5"/>
    </row>
    <row r="260" spans="1:18" x14ac:dyDescent="0.25">
      <c r="A260" s="3">
        <v>2015</v>
      </c>
      <c r="B260" s="4"/>
      <c r="C260" s="3" t="s">
        <v>19</v>
      </c>
      <c r="D260" s="3">
        <v>11</v>
      </c>
      <c r="E260" s="3" t="s">
        <v>39</v>
      </c>
      <c r="F260" s="3" t="s">
        <v>21</v>
      </c>
      <c r="G260">
        <v>18.399999999999999</v>
      </c>
      <c r="H260">
        <v>50</v>
      </c>
      <c r="I260">
        <v>4.5999999999999996</v>
      </c>
      <c r="J260">
        <v>72</v>
      </c>
      <c r="K260">
        <v>1023.13</v>
      </c>
      <c r="L260">
        <v>1.7</v>
      </c>
      <c r="M260">
        <v>2.8</v>
      </c>
      <c r="N260">
        <v>3.3</v>
      </c>
      <c r="O260">
        <v>14</v>
      </c>
      <c r="P260">
        <v>85.4</v>
      </c>
      <c r="Q260" s="3">
        <f t="shared" ref="Q260:Q323" si="11">P260-P259</f>
        <v>0</v>
      </c>
      <c r="R260" s="5"/>
    </row>
    <row r="261" spans="1:18" x14ac:dyDescent="0.25">
      <c r="A261" s="3">
        <v>2015</v>
      </c>
      <c r="B261" s="4"/>
      <c r="C261" s="3" t="s">
        <v>19</v>
      </c>
      <c r="D261" s="3">
        <v>11</v>
      </c>
      <c r="E261" s="3" t="s">
        <v>40</v>
      </c>
      <c r="F261" s="3" t="s">
        <v>21</v>
      </c>
      <c r="G261">
        <v>18.399999999999999</v>
      </c>
      <c r="H261">
        <v>50</v>
      </c>
      <c r="I261">
        <v>4.5999999999999996</v>
      </c>
      <c r="J261">
        <v>75</v>
      </c>
      <c r="K261">
        <v>1023.19</v>
      </c>
      <c r="L261">
        <v>3</v>
      </c>
      <c r="M261">
        <v>3</v>
      </c>
      <c r="N261">
        <v>1.7</v>
      </c>
      <c r="O261">
        <v>14</v>
      </c>
      <c r="P261">
        <v>85.4</v>
      </c>
      <c r="Q261" s="3">
        <f t="shared" si="11"/>
        <v>0</v>
      </c>
      <c r="R261" s="5"/>
    </row>
    <row r="262" spans="1:18" x14ac:dyDescent="0.25">
      <c r="A262" s="3">
        <v>2015</v>
      </c>
      <c r="B262" s="4"/>
      <c r="C262" s="3" t="s">
        <v>19</v>
      </c>
      <c r="D262" s="3">
        <v>11</v>
      </c>
      <c r="E262" s="3" t="s">
        <v>41</v>
      </c>
      <c r="F262" s="3" t="s">
        <v>21</v>
      </c>
      <c r="G262">
        <v>18.350000000000001</v>
      </c>
      <c r="H262">
        <v>50</v>
      </c>
      <c r="I262">
        <v>4.8</v>
      </c>
      <c r="J262">
        <v>75</v>
      </c>
      <c r="K262">
        <v>1023.31</v>
      </c>
      <c r="L262">
        <v>3.2</v>
      </c>
      <c r="M262">
        <v>1</v>
      </c>
      <c r="N262">
        <v>1</v>
      </c>
      <c r="O262">
        <v>13</v>
      </c>
      <c r="P262">
        <v>85.4</v>
      </c>
      <c r="Q262" s="3">
        <f t="shared" si="11"/>
        <v>0</v>
      </c>
      <c r="R262" s="5"/>
    </row>
    <row r="263" spans="1:18" x14ac:dyDescent="0.25">
      <c r="A263" s="3">
        <v>2015</v>
      </c>
      <c r="B263" s="4"/>
      <c r="C263" s="3" t="s">
        <v>19</v>
      </c>
      <c r="D263" s="3">
        <v>11</v>
      </c>
      <c r="E263" s="3" t="s">
        <v>42</v>
      </c>
      <c r="F263" s="3" t="s">
        <v>21</v>
      </c>
      <c r="G263">
        <v>18.399999999999999</v>
      </c>
      <c r="H263">
        <v>50</v>
      </c>
      <c r="I263">
        <v>5</v>
      </c>
      <c r="J263">
        <v>73</v>
      </c>
      <c r="K263">
        <v>1023.69</v>
      </c>
      <c r="L263">
        <v>2.5</v>
      </c>
      <c r="M263">
        <v>5</v>
      </c>
      <c r="N263">
        <v>2.9</v>
      </c>
      <c r="O263">
        <v>13</v>
      </c>
      <c r="P263">
        <v>85.4</v>
      </c>
      <c r="Q263" s="3">
        <f t="shared" si="11"/>
        <v>0</v>
      </c>
      <c r="R263" s="5"/>
    </row>
    <row r="264" spans="1:18" x14ac:dyDescent="0.25">
      <c r="A264" s="3">
        <v>2015</v>
      </c>
      <c r="B264" s="4"/>
      <c r="C264" s="3" t="s">
        <v>19</v>
      </c>
      <c r="D264" s="3">
        <v>11</v>
      </c>
      <c r="E264" s="3" t="s">
        <v>43</v>
      </c>
      <c r="F264" s="3" t="s">
        <v>21</v>
      </c>
      <c r="G264">
        <v>18.350000000000001</v>
      </c>
      <c r="H264">
        <v>50</v>
      </c>
      <c r="I264">
        <v>4.7</v>
      </c>
      <c r="J264">
        <v>76</v>
      </c>
      <c r="K264">
        <v>1023.81</v>
      </c>
      <c r="L264">
        <v>2.9</v>
      </c>
      <c r="M264">
        <v>2.8</v>
      </c>
      <c r="N264">
        <v>2.1</v>
      </c>
      <c r="O264">
        <v>0</v>
      </c>
      <c r="P264">
        <v>85.4</v>
      </c>
      <c r="Q264" s="3">
        <f t="shared" si="11"/>
        <v>0</v>
      </c>
      <c r="R264" s="5"/>
    </row>
    <row r="265" spans="1:18" x14ac:dyDescent="0.25">
      <c r="A265" s="3">
        <v>2015</v>
      </c>
      <c r="B265" s="4"/>
      <c r="C265" s="3" t="s">
        <v>19</v>
      </c>
      <c r="D265" s="3">
        <v>11</v>
      </c>
      <c r="E265" s="3" t="s">
        <v>44</v>
      </c>
      <c r="F265" s="3" t="s">
        <v>21</v>
      </c>
      <c r="G265">
        <v>18.3</v>
      </c>
      <c r="H265">
        <v>50</v>
      </c>
      <c r="I265">
        <v>4.5999999999999996</v>
      </c>
      <c r="J265">
        <v>78</v>
      </c>
      <c r="K265">
        <v>1023.75</v>
      </c>
      <c r="L265">
        <v>2.7</v>
      </c>
      <c r="M265">
        <v>3</v>
      </c>
      <c r="N265">
        <v>2</v>
      </c>
      <c r="O265">
        <v>13</v>
      </c>
      <c r="P265">
        <v>85.4</v>
      </c>
      <c r="Q265" s="3">
        <f t="shared" si="11"/>
        <v>0</v>
      </c>
      <c r="R265" s="5"/>
    </row>
    <row r="266" spans="1:18" x14ac:dyDescent="0.25">
      <c r="A266" s="3">
        <v>2015</v>
      </c>
      <c r="B266" s="4" t="s">
        <v>48</v>
      </c>
      <c r="C266" s="3" t="s">
        <v>19</v>
      </c>
      <c r="D266" s="3">
        <v>12</v>
      </c>
      <c r="E266" s="3" t="s">
        <v>20</v>
      </c>
      <c r="F266" s="3" t="s">
        <v>21</v>
      </c>
      <c r="G266">
        <v>18.3</v>
      </c>
      <c r="H266">
        <v>50</v>
      </c>
      <c r="I266">
        <v>4.3</v>
      </c>
      <c r="J266">
        <v>80</v>
      </c>
      <c r="K266">
        <v>1023.81</v>
      </c>
      <c r="L266">
        <v>2.6</v>
      </c>
      <c r="M266">
        <v>1.6</v>
      </c>
      <c r="N266">
        <v>2</v>
      </c>
      <c r="O266">
        <v>11</v>
      </c>
      <c r="P266">
        <v>85.4</v>
      </c>
      <c r="Q266" s="3">
        <f t="shared" si="11"/>
        <v>0</v>
      </c>
      <c r="R266" s="5">
        <f t="shared" ref="R266" si="12">P288-P265</f>
        <v>0</v>
      </c>
    </row>
    <row r="267" spans="1:18" x14ac:dyDescent="0.25">
      <c r="A267" s="3">
        <v>2015</v>
      </c>
      <c r="B267" s="4"/>
      <c r="C267" s="3" t="s">
        <v>19</v>
      </c>
      <c r="D267" s="3">
        <v>12</v>
      </c>
      <c r="E267" s="3" t="s">
        <v>22</v>
      </c>
      <c r="F267" s="3" t="s">
        <v>21</v>
      </c>
      <c r="G267">
        <v>18.25</v>
      </c>
      <c r="H267">
        <v>50</v>
      </c>
      <c r="I267">
        <v>4.3</v>
      </c>
      <c r="J267">
        <v>81</v>
      </c>
      <c r="K267">
        <v>1024</v>
      </c>
      <c r="L267">
        <v>1.7</v>
      </c>
      <c r="M267">
        <v>4.5</v>
      </c>
      <c r="N267">
        <v>2.8</v>
      </c>
      <c r="O267">
        <v>13</v>
      </c>
      <c r="P267">
        <v>85.4</v>
      </c>
      <c r="Q267" s="3">
        <f t="shared" si="11"/>
        <v>0</v>
      </c>
      <c r="R267" s="5"/>
    </row>
    <row r="268" spans="1:18" x14ac:dyDescent="0.25">
      <c r="A268" s="3">
        <v>2015</v>
      </c>
      <c r="B268" s="4"/>
      <c r="C268" s="3" t="s">
        <v>19</v>
      </c>
      <c r="D268" s="3">
        <v>12</v>
      </c>
      <c r="E268" s="3" t="s">
        <v>23</v>
      </c>
      <c r="F268" s="3" t="s">
        <v>21</v>
      </c>
      <c r="G268">
        <v>18.2</v>
      </c>
      <c r="H268">
        <v>50</v>
      </c>
      <c r="I268">
        <v>4.2</v>
      </c>
      <c r="J268">
        <v>82</v>
      </c>
      <c r="K268">
        <v>1023.94</v>
      </c>
      <c r="L268">
        <v>2.6</v>
      </c>
      <c r="M268">
        <v>1.1000000000000001</v>
      </c>
      <c r="N268">
        <v>1.9</v>
      </c>
      <c r="O268">
        <v>13</v>
      </c>
      <c r="P268">
        <v>85.4</v>
      </c>
      <c r="Q268" s="3">
        <f t="shared" si="11"/>
        <v>0</v>
      </c>
      <c r="R268" s="5"/>
    </row>
    <row r="269" spans="1:18" x14ac:dyDescent="0.25">
      <c r="A269" s="3">
        <v>2015</v>
      </c>
      <c r="B269" s="4"/>
      <c r="C269" s="3" t="s">
        <v>19</v>
      </c>
      <c r="D269" s="3">
        <v>12</v>
      </c>
      <c r="E269" s="3" t="s">
        <v>24</v>
      </c>
      <c r="F269" s="3" t="s">
        <v>21</v>
      </c>
      <c r="G269">
        <v>18.149999999999999</v>
      </c>
      <c r="H269">
        <v>50</v>
      </c>
      <c r="I269">
        <v>4.0999999999999996</v>
      </c>
      <c r="J269">
        <v>84</v>
      </c>
      <c r="K269">
        <v>1023.94</v>
      </c>
      <c r="L269">
        <v>2.4</v>
      </c>
      <c r="M269">
        <v>2.2000000000000002</v>
      </c>
      <c r="N269">
        <v>0.7</v>
      </c>
      <c r="O269">
        <v>14</v>
      </c>
      <c r="P269">
        <v>85.4</v>
      </c>
      <c r="Q269" s="3">
        <f t="shared" si="11"/>
        <v>0</v>
      </c>
      <c r="R269" s="5"/>
    </row>
    <row r="270" spans="1:18" x14ac:dyDescent="0.25">
      <c r="A270" s="3">
        <v>2015</v>
      </c>
      <c r="B270" s="4"/>
      <c r="C270" s="3" t="s">
        <v>19</v>
      </c>
      <c r="D270" s="3">
        <v>12</v>
      </c>
      <c r="E270" s="3" t="s">
        <v>25</v>
      </c>
      <c r="F270" s="3" t="s">
        <v>21</v>
      </c>
      <c r="G270">
        <v>18.05</v>
      </c>
      <c r="H270">
        <v>50</v>
      </c>
      <c r="I270">
        <v>4.0999999999999996</v>
      </c>
      <c r="J270">
        <v>84</v>
      </c>
      <c r="K270">
        <v>1024.19</v>
      </c>
      <c r="L270">
        <v>2.2999999999999998</v>
      </c>
      <c r="M270">
        <v>0</v>
      </c>
      <c r="N270">
        <v>0</v>
      </c>
      <c r="O270">
        <v>9</v>
      </c>
      <c r="P270">
        <v>85.4</v>
      </c>
      <c r="Q270" s="3">
        <f t="shared" si="11"/>
        <v>0</v>
      </c>
      <c r="R270" s="5"/>
    </row>
    <row r="271" spans="1:18" x14ac:dyDescent="0.25">
      <c r="A271" s="3">
        <v>2015</v>
      </c>
      <c r="B271" s="4"/>
      <c r="C271" s="3" t="s">
        <v>19</v>
      </c>
      <c r="D271" s="3">
        <v>12</v>
      </c>
      <c r="E271" s="3" t="s">
        <v>26</v>
      </c>
      <c r="F271" s="3" t="s">
        <v>21</v>
      </c>
      <c r="G271">
        <v>17.899999999999999</v>
      </c>
      <c r="H271">
        <v>50</v>
      </c>
      <c r="I271">
        <v>3.8</v>
      </c>
      <c r="J271">
        <v>85</v>
      </c>
      <c r="K271">
        <v>1024.56</v>
      </c>
      <c r="L271">
        <v>2.2999999999999998</v>
      </c>
      <c r="M271">
        <v>1.4</v>
      </c>
      <c r="N271">
        <v>1.5</v>
      </c>
      <c r="O271">
        <v>14</v>
      </c>
      <c r="P271">
        <v>85.4</v>
      </c>
      <c r="Q271" s="3">
        <f t="shared" si="11"/>
        <v>0</v>
      </c>
      <c r="R271" s="5"/>
    </row>
    <row r="272" spans="1:18" x14ac:dyDescent="0.25">
      <c r="A272" s="3">
        <v>2015</v>
      </c>
      <c r="B272" s="4"/>
      <c r="C272" s="3" t="s">
        <v>19</v>
      </c>
      <c r="D272" s="3">
        <v>12</v>
      </c>
      <c r="E272" s="3" t="s">
        <v>27</v>
      </c>
      <c r="F272" s="3" t="s">
        <v>21</v>
      </c>
      <c r="G272">
        <v>17.8</v>
      </c>
      <c r="H272">
        <v>50</v>
      </c>
      <c r="I272">
        <v>4.0999999999999996</v>
      </c>
      <c r="J272">
        <v>85</v>
      </c>
      <c r="K272">
        <v>1024.1300000000001</v>
      </c>
      <c r="L272">
        <v>2</v>
      </c>
      <c r="M272">
        <v>3.2</v>
      </c>
      <c r="N272">
        <v>2.2999999999999998</v>
      </c>
      <c r="O272">
        <v>14</v>
      </c>
      <c r="P272">
        <v>85.4</v>
      </c>
      <c r="Q272" s="3">
        <f t="shared" si="11"/>
        <v>0</v>
      </c>
      <c r="R272" s="5"/>
    </row>
    <row r="273" spans="1:18" x14ac:dyDescent="0.25">
      <c r="A273" s="3">
        <v>2015</v>
      </c>
      <c r="B273" s="4"/>
      <c r="C273" s="3" t="s">
        <v>19</v>
      </c>
      <c r="D273" s="3">
        <v>12</v>
      </c>
      <c r="E273" s="3" t="s">
        <v>28</v>
      </c>
      <c r="F273" s="3" t="s">
        <v>21</v>
      </c>
      <c r="G273">
        <v>17.75</v>
      </c>
      <c r="H273">
        <v>50</v>
      </c>
      <c r="I273">
        <v>4.4000000000000004</v>
      </c>
      <c r="J273">
        <v>85</v>
      </c>
      <c r="K273">
        <v>1024.6300000000001</v>
      </c>
      <c r="L273">
        <v>3</v>
      </c>
      <c r="M273">
        <v>1.7</v>
      </c>
      <c r="N273">
        <v>0.5</v>
      </c>
      <c r="O273">
        <v>13</v>
      </c>
      <c r="P273">
        <v>85.4</v>
      </c>
      <c r="Q273" s="3">
        <f t="shared" si="11"/>
        <v>0</v>
      </c>
      <c r="R273" s="5"/>
    </row>
    <row r="274" spans="1:18" x14ac:dyDescent="0.25">
      <c r="A274" s="3">
        <v>2015</v>
      </c>
      <c r="B274" s="4"/>
      <c r="C274" s="3" t="s">
        <v>19</v>
      </c>
      <c r="D274" s="3">
        <v>12</v>
      </c>
      <c r="E274" s="3" t="s">
        <v>29</v>
      </c>
      <c r="F274" s="3" t="s">
        <v>21</v>
      </c>
      <c r="G274">
        <v>17.7</v>
      </c>
      <c r="H274">
        <v>51</v>
      </c>
      <c r="I274">
        <v>5.5</v>
      </c>
      <c r="J274">
        <v>81</v>
      </c>
      <c r="K274">
        <v>1024.56</v>
      </c>
      <c r="L274">
        <v>3.8</v>
      </c>
      <c r="M274">
        <v>3.6</v>
      </c>
      <c r="N274">
        <v>2.8</v>
      </c>
      <c r="O274">
        <v>14</v>
      </c>
      <c r="P274">
        <v>85.4</v>
      </c>
      <c r="Q274" s="3">
        <f t="shared" si="11"/>
        <v>0</v>
      </c>
      <c r="R274" s="5"/>
    </row>
    <row r="275" spans="1:18" x14ac:dyDescent="0.25">
      <c r="A275" s="3">
        <v>2015</v>
      </c>
      <c r="B275" s="4"/>
      <c r="C275" s="3" t="s">
        <v>19</v>
      </c>
      <c r="D275" s="3">
        <v>12</v>
      </c>
      <c r="E275" s="3" t="s">
        <v>30</v>
      </c>
      <c r="F275" s="3" t="s">
        <v>21</v>
      </c>
      <c r="G275">
        <v>17.75</v>
      </c>
      <c r="H275">
        <v>51</v>
      </c>
      <c r="I275">
        <v>6.9</v>
      </c>
      <c r="J275">
        <v>65</v>
      </c>
      <c r="K275">
        <v>1024.44</v>
      </c>
      <c r="L275">
        <v>6.6</v>
      </c>
      <c r="M275">
        <v>2.8</v>
      </c>
      <c r="N275">
        <v>3.3</v>
      </c>
      <c r="O275">
        <v>0</v>
      </c>
      <c r="P275">
        <v>85.4</v>
      </c>
      <c r="Q275" s="3">
        <f t="shared" si="11"/>
        <v>0</v>
      </c>
      <c r="R275" s="5"/>
    </row>
    <row r="276" spans="1:18" x14ac:dyDescent="0.25">
      <c r="A276" s="3">
        <v>2015</v>
      </c>
      <c r="B276" s="4"/>
      <c r="C276" s="3" t="s">
        <v>19</v>
      </c>
      <c r="D276" s="3">
        <v>12</v>
      </c>
      <c r="E276" s="3" t="s">
        <v>31</v>
      </c>
      <c r="F276" s="3" t="s">
        <v>21</v>
      </c>
      <c r="G276">
        <v>17.8</v>
      </c>
      <c r="H276">
        <v>51</v>
      </c>
      <c r="I276">
        <v>6.9</v>
      </c>
      <c r="J276">
        <v>58</v>
      </c>
      <c r="K276">
        <v>1024.44</v>
      </c>
      <c r="L276">
        <v>5.0999999999999996</v>
      </c>
      <c r="M276">
        <v>7.7</v>
      </c>
      <c r="N276">
        <v>6.5</v>
      </c>
      <c r="O276">
        <v>0</v>
      </c>
      <c r="P276">
        <v>85.4</v>
      </c>
      <c r="Q276" s="3">
        <f t="shared" si="11"/>
        <v>0</v>
      </c>
      <c r="R276" s="5"/>
    </row>
    <row r="277" spans="1:18" x14ac:dyDescent="0.25">
      <c r="A277" s="3">
        <v>2015</v>
      </c>
      <c r="B277" s="4"/>
      <c r="C277" s="3" t="s">
        <v>19</v>
      </c>
      <c r="D277" s="3">
        <v>12</v>
      </c>
      <c r="E277" s="3" t="s">
        <v>32</v>
      </c>
      <c r="F277" s="3" t="s">
        <v>21</v>
      </c>
      <c r="G277">
        <v>17.8</v>
      </c>
      <c r="H277">
        <v>51</v>
      </c>
      <c r="I277">
        <v>6.9</v>
      </c>
      <c r="J277">
        <v>57</v>
      </c>
      <c r="K277">
        <v>1024.56</v>
      </c>
      <c r="L277">
        <v>5.0999999999999996</v>
      </c>
      <c r="M277">
        <v>8.4</v>
      </c>
      <c r="N277">
        <v>6.1</v>
      </c>
      <c r="O277">
        <v>0</v>
      </c>
      <c r="P277">
        <v>85.4</v>
      </c>
      <c r="Q277" s="3">
        <f t="shared" si="11"/>
        <v>0</v>
      </c>
      <c r="R277" s="5"/>
    </row>
    <row r="278" spans="1:18" x14ac:dyDescent="0.25">
      <c r="A278" s="3">
        <v>2015</v>
      </c>
      <c r="B278" s="4"/>
      <c r="C278" s="3" t="s">
        <v>19</v>
      </c>
      <c r="D278" s="3">
        <v>12</v>
      </c>
      <c r="E278" s="3" t="s">
        <v>33</v>
      </c>
      <c r="F278" s="3" t="s">
        <v>21</v>
      </c>
      <c r="G278">
        <v>17.95</v>
      </c>
      <c r="H278">
        <v>51</v>
      </c>
      <c r="I278">
        <v>6.9</v>
      </c>
      <c r="J278">
        <v>53</v>
      </c>
      <c r="K278">
        <v>1024.19</v>
      </c>
      <c r="L278">
        <v>5.3</v>
      </c>
      <c r="M278">
        <v>7.5</v>
      </c>
      <c r="N278">
        <v>5.0999999999999996</v>
      </c>
      <c r="O278">
        <v>15</v>
      </c>
      <c r="P278">
        <v>85.4</v>
      </c>
      <c r="Q278" s="3">
        <f t="shared" si="11"/>
        <v>0</v>
      </c>
      <c r="R278" s="5"/>
    </row>
    <row r="279" spans="1:18" x14ac:dyDescent="0.25">
      <c r="A279" s="3">
        <v>2015</v>
      </c>
      <c r="B279" s="4"/>
      <c r="C279" s="3" t="s">
        <v>19</v>
      </c>
      <c r="D279" s="3">
        <v>12</v>
      </c>
      <c r="E279" s="3" t="s">
        <v>34</v>
      </c>
      <c r="F279" s="3" t="s">
        <v>21</v>
      </c>
      <c r="G279">
        <v>18.05</v>
      </c>
      <c r="H279">
        <v>51</v>
      </c>
      <c r="I279">
        <v>7.4</v>
      </c>
      <c r="J279">
        <v>50</v>
      </c>
      <c r="K279">
        <v>1023.75</v>
      </c>
      <c r="L279">
        <v>5.8</v>
      </c>
      <c r="M279">
        <v>8.6999999999999993</v>
      </c>
      <c r="N279">
        <v>6.5</v>
      </c>
      <c r="O279">
        <v>0</v>
      </c>
      <c r="P279">
        <v>85.4</v>
      </c>
      <c r="Q279" s="3">
        <f t="shared" si="11"/>
        <v>0</v>
      </c>
      <c r="R279" s="5"/>
    </row>
    <row r="280" spans="1:18" x14ac:dyDescent="0.25">
      <c r="A280" s="3">
        <v>2015</v>
      </c>
      <c r="B280" s="4"/>
      <c r="C280" s="3" t="s">
        <v>19</v>
      </c>
      <c r="D280" s="3">
        <v>12</v>
      </c>
      <c r="E280" s="3" t="s">
        <v>35</v>
      </c>
      <c r="F280" s="3" t="s">
        <v>21</v>
      </c>
      <c r="G280">
        <v>18.149999999999999</v>
      </c>
      <c r="H280">
        <v>51</v>
      </c>
      <c r="I280">
        <v>7.5</v>
      </c>
      <c r="J280">
        <v>48</v>
      </c>
      <c r="K280">
        <v>1023.5</v>
      </c>
      <c r="L280">
        <v>6.2</v>
      </c>
      <c r="M280">
        <v>7.5</v>
      </c>
      <c r="N280">
        <v>5.9</v>
      </c>
      <c r="O280">
        <v>0</v>
      </c>
      <c r="P280">
        <v>85.4</v>
      </c>
      <c r="Q280" s="3">
        <f t="shared" si="11"/>
        <v>0</v>
      </c>
      <c r="R280" s="5"/>
    </row>
    <row r="281" spans="1:18" x14ac:dyDescent="0.25">
      <c r="A281" s="3">
        <v>2015</v>
      </c>
      <c r="B281" s="4"/>
      <c r="C281" s="3" t="s">
        <v>19</v>
      </c>
      <c r="D281" s="3">
        <v>12</v>
      </c>
      <c r="E281" s="3" t="s">
        <v>36</v>
      </c>
      <c r="F281" s="3" t="s">
        <v>21</v>
      </c>
      <c r="G281">
        <v>18.2</v>
      </c>
      <c r="H281">
        <v>51</v>
      </c>
      <c r="I281">
        <v>7.1</v>
      </c>
      <c r="J281">
        <v>55</v>
      </c>
      <c r="K281">
        <v>1023.44</v>
      </c>
      <c r="L281">
        <v>4.5999999999999996</v>
      </c>
      <c r="M281">
        <v>9.6999999999999993</v>
      </c>
      <c r="N281">
        <v>7.7</v>
      </c>
      <c r="O281">
        <v>15</v>
      </c>
      <c r="P281">
        <v>85.4</v>
      </c>
      <c r="Q281" s="3">
        <f t="shared" si="11"/>
        <v>0</v>
      </c>
      <c r="R281" s="5"/>
    </row>
    <row r="282" spans="1:18" x14ac:dyDescent="0.25">
      <c r="A282" s="3">
        <v>2015</v>
      </c>
      <c r="B282" s="4"/>
      <c r="C282" s="3" t="s">
        <v>19</v>
      </c>
      <c r="D282" s="3">
        <v>12</v>
      </c>
      <c r="E282" s="3" t="s">
        <v>37</v>
      </c>
      <c r="F282" s="3" t="s">
        <v>21</v>
      </c>
      <c r="G282">
        <v>18.2</v>
      </c>
      <c r="H282">
        <v>50</v>
      </c>
      <c r="I282">
        <v>6.1</v>
      </c>
      <c r="J282">
        <v>62</v>
      </c>
      <c r="K282">
        <v>1023.69</v>
      </c>
      <c r="L282">
        <v>2.5</v>
      </c>
      <c r="M282">
        <v>10</v>
      </c>
      <c r="N282">
        <v>7.8</v>
      </c>
      <c r="O282">
        <v>14</v>
      </c>
      <c r="P282">
        <v>85.4</v>
      </c>
      <c r="Q282" s="3">
        <f t="shared" si="11"/>
        <v>0</v>
      </c>
      <c r="R282" s="5"/>
    </row>
    <row r="283" spans="1:18" x14ac:dyDescent="0.25">
      <c r="A283" s="3">
        <v>2015</v>
      </c>
      <c r="B283" s="4"/>
      <c r="C283" s="3" t="s">
        <v>19</v>
      </c>
      <c r="D283" s="3">
        <v>12</v>
      </c>
      <c r="E283" s="3" t="s">
        <v>38</v>
      </c>
      <c r="F283" s="3" t="s">
        <v>21</v>
      </c>
      <c r="G283">
        <v>18.25</v>
      </c>
      <c r="H283">
        <v>50</v>
      </c>
      <c r="I283">
        <v>5</v>
      </c>
      <c r="J283">
        <v>66</v>
      </c>
      <c r="K283">
        <v>1023.94</v>
      </c>
      <c r="L283">
        <v>0.3</v>
      </c>
      <c r="M283">
        <v>7.3</v>
      </c>
      <c r="N283">
        <v>8.9</v>
      </c>
      <c r="O283">
        <v>15</v>
      </c>
      <c r="P283">
        <v>85.4</v>
      </c>
      <c r="Q283" s="3">
        <f t="shared" si="11"/>
        <v>0</v>
      </c>
      <c r="R283" s="5"/>
    </row>
    <row r="284" spans="1:18" x14ac:dyDescent="0.25">
      <c r="A284" s="3">
        <v>2015</v>
      </c>
      <c r="B284" s="4"/>
      <c r="C284" s="3" t="s">
        <v>19</v>
      </c>
      <c r="D284" s="3">
        <v>12</v>
      </c>
      <c r="E284" s="3" t="s">
        <v>39</v>
      </c>
      <c r="F284" s="3" t="s">
        <v>21</v>
      </c>
      <c r="G284">
        <v>18.649999999999999</v>
      </c>
      <c r="H284">
        <v>50</v>
      </c>
      <c r="I284">
        <v>4.5999999999999996</v>
      </c>
      <c r="J284">
        <v>69</v>
      </c>
      <c r="K284">
        <v>1024.1300000000001</v>
      </c>
      <c r="L284">
        <f>-0.4</f>
        <v>-0.4</v>
      </c>
      <c r="M284">
        <v>11.6</v>
      </c>
      <c r="N284">
        <v>9.3000000000000007</v>
      </c>
      <c r="O284">
        <v>1</v>
      </c>
      <c r="P284">
        <v>85.4</v>
      </c>
      <c r="Q284" s="3">
        <f t="shared" si="11"/>
        <v>0</v>
      </c>
      <c r="R284" s="5"/>
    </row>
    <row r="285" spans="1:18" x14ac:dyDescent="0.25">
      <c r="A285" s="3">
        <v>2015</v>
      </c>
      <c r="B285" s="4"/>
      <c r="C285" s="3" t="s">
        <v>19</v>
      </c>
      <c r="D285" s="3">
        <v>12</v>
      </c>
      <c r="E285" s="3" t="s">
        <v>40</v>
      </c>
      <c r="F285" s="3" t="s">
        <v>21</v>
      </c>
      <c r="G285">
        <v>19.8</v>
      </c>
      <c r="H285">
        <v>48</v>
      </c>
      <c r="I285">
        <v>4.5999999999999996</v>
      </c>
      <c r="J285">
        <v>68</v>
      </c>
      <c r="K285">
        <v>1025</v>
      </c>
      <c r="L285">
        <v>1.6</v>
      </c>
      <c r="M285">
        <v>4.7</v>
      </c>
      <c r="N285">
        <v>3.8</v>
      </c>
      <c r="O285">
        <v>8</v>
      </c>
      <c r="P285">
        <v>85.4</v>
      </c>
      <c r="Q285" s="3">
        <f t="shared" si="11"/>
        <v>0</v>
      </c>
      <c r="R285" s="5"/>
    </row>
    <row r="286" spans="1:18" x14ac:dyDescent="0.25">
      <c r="A286" s="3">
        <v>2015</v>
      </c>
      <c r="B286" s="4"/>
      <c r="C286" s="3" t="s">
        <v>19</v>
      </c>
      <c r="D286" s="3">
        <v>12</v>
      </c>
      <c r="E286" s="3" t="s">
        <v>41</v>
      </c>
      <c r="F286" s="3" t="s">
        <v>21</v>
      </c>
      <c r="G286">
        <v>19.8</v>
      </c>
      <c r="H286">
        <v>48</v>
      </c>
      <c r="I286">
        <v>4.4000000000000004</v>
      </c>
      <c r="J286">
        <v>73</v>
      </c>
      <c r="K286">
        <v>1025.3800000000001</v>
      </c>
      <c r="L286">
        <v>1</v>
      </c>
      <c r="M286">
        <v>5</v>
      </c>
      <c r="N286">
        <v>4.5</v>
      </c>
      <c r="O286">
        <v>14</v>
      </c>
      <c r="P286">
        <v>85.4</v>
      </c>
      <c r="Q286" s="3">
        <f t="shared" si="11"/>
        <v>0</v>
      </c>
      <c r="R286" s="5"/>
    </row>
    <row r="287" spans="1:18" x14ac:dyDescent="0.25">
      <c r="A287" s="3">
        <v>2015</v>
      </c>
      <c r="B287" s="4"/>
      <c r="C287" s="3" t="s">
        <v>19</v>
      </c>
      <c r="D287" s="3">
        <v>12</v>
      </c>
      <c r="E287" s="3" t="s">
        <v>42</v>
      </c>
      <c r="F287" s="3" t="s">
        <v>21</v>
      </c>
      <c r="G287">
        <v>20.55</v>
      </c>
      <c r="H287">
        <v>47</v>
      </c>
      <c r="I287">
        <v>4.3</v>
      </c>
      <c r="J287">
        <v>73</v>
      </c>
      <c r="K287">
        <v>1025.19</v>
      </c>
      <c r="L287">
        <v>0.9</v>
      </c>
      <c r="M287">
        <v>5.2</v>
      </c>
      <c r="N287">
        <v>4.4000000000000004</v>
      </c>
      <c r="O287">
        <v>14</v>
      </c>
      <c r="P287">
        <v>85.4</v>
      </c>
      <c r="Q287" s="3">
        <f t="shared" si="11"/>
        <v>0</v>
      </c>
      <c r="R287" s="5"/>
    </row>
    <row r="288" spans="1:18" x14ac:dyDescent="0.25">
      <c r="A288" s="3">
        <v>2015</v>
      </c>
      <c r="B288" s="4"/>
      <c r="C288" s="3" t="s">
        <v>19</v>
      </c>
      <c r="D288" s="3">
        <v>12</v>
      </c>
      <c r="E288" s="3" t="s">
        <v>43</v>
      </c>
      <c r="F288" s="3" t="s">
        <v>21</v>
      </c>
      <c r="G288">
        <v>21.5</v>
      </c>
      <c r="H288">
        <v>48</v>
      </c>
      <c r="I288">
        <v>4.0999999999999996</v>
      </c>
      <c r="J288">
        <v>74</v>
      </c>
      <c r="K288">
        <v>1026</v>
      </c>
      <c r="L288">
        <v>1</v>
      </c>
      <c r="M288">
        <v>4.8</v>
      </c>
      <c r="N288">
        <v>3.5</v>
      </c>
      <c r="O288">
        <v>14</v>
      </c>
      <c r="P288">
        <v>85.4</v>
      </c>
      <c r="Q288" s="3">
        <f t="shared" si="11"/>
        <v>0</v>
      </c>
      <c r="R288" s="5"/>
    </row>
    <row r="289" spans="1:18" x14ac:dyDescent="0.25">
      <c r="A289" s="3">
        <v>2015</v>
      </c>
      <c r="B289" s="4"/>
      <c r="C289" s="3" t="s">
        <v>19</v>
      </c>
      <c r="D289" s="3">
        <v>12</v>
      </c>
      <c r="E289" s="3" t="s">
        <v>44</v>
      </c>
      <c r="F289" s="3" t="s">
        <v>21</v>
      </c>
      <c r="G289">
        <v>21.1</v>
      </c>
      <c r="H289">
        <v>49</v>
      </c>
      <c r="I289">
        <v>3.8</v>
      </c>
      <c r="J289">
        <v>75</v>
      </c>
      <c r="K289">
        <v>1025.19</v>
      </c>
      <c r="L289">
        <v>1.6</v>
      </c>
      <c r="M289">
        <v>3.6</v>
      </c>
      <c r="N289">
        <v>2.2999999999999998</v>
      </c>
      <c r="O289">
        <v>12</v>
      </c>
      <c r="P289">
        <v>85.4</v>
      </c>
      <c r="Q289" s="3">
        <f t="shared" si="11"/>
        <v>0</v>
      </c>
      <c r="R289" s="5"/>
    </row>
    <row r="290" spans="1:18" x14ac:dyDescent="0.25">
      <c r="A290" s="3">
        <v>2015</v>
      </c>
      <c r="B290" s="4" t="s">
        <v>49</v>
      </c>
      <c r="C290" s="3" t="s">
        <v>19</v>
      </c>
      <c r="D290" s="3">
        <v>13</v>
      </c>
      <c r="E290" s="3" t="s">
        <v>20</v>
      </c>
      <c r="F290" s="3" t="s">
        <v>21</v>
      </c>
      <c r="G290">
        <v>20.95</v>
      </c>
      <c r="H290">
        <v>50</v>
      </c>
      <c r="I290">
        <v>3.8</v>
      </c>
      <c r="J290">
        <v>76</v>
      </c>
      <c r="K290">
        <v>1024.1300000000001</v>
      </c>
      <c r="L290">
        <v>0.8</v>
      </c>
      <c r="M290">
        <v>4.4000000000000004</v>
      </c>
      <c r="N290">
        <v>3.4</v>
      </c>
      <c r="O290">
        <v>14</v>
      </c>
      <c r="P290">
        <v>85.4</v>
      </c>
      <c r="Q290" s="3">
        <f t="shared" si="11"/>
        <v>0</v>
      </c>
      <c r="R290" s="5">
        <f t="shared" ref="R290" si="13">P312-P289</f>
        <v>0</v>
      </c>
    </row>
    <row r="291" spans="1:18" x14ac:dyDescent="0.25">
      <c r="A291" s="3">
        <v>2015</v>
      </c>
      <c r="B291" s="4"/>
      <c r="C291" s="3" t="s">
        <v>19</v>
      </c>
      <c r="D291" s="3">
        <v>13</v>
      </c>
      <c r="E291" s="3" t="s">
        <v>22</v>
      </c>
      <c r="F291" s="3" t="s">
        <v>21</v>
      </c>
      <c r="G291">
        <v>20.85</v>
      </c>
      <c r="H291">
        <v>51</v>
      </c>
      <c r="I291">
        <v>3.8</v>
      </c>
      <c r="J291">
        <v>78</v>
      </c>
      <c r="K291">
        <v>1023.81</v>
      </c>
      <c r="L291">
        <v>1.3</v>
      </c>
      <c r="M291">
        <v>3.1</v>
      </c>
      <c r="N291">
        <v>2.7</v>
      </c>
      <c r="O291">
        <v>15</v>
      </c>
      <c r="P291">
        <v>85.4</v>
      </c>
      <c r="Q291" s="3">
        <f t="shared" si="11"/>
        <v>0</v>
      </c>
      <c r="R291" s="5"/>
    </row>
    <row r="292" spans="1:18" x14ac:dyDescent="0.25">
      <c r="A292" s="3">
        <v>2015</v>
      </c>
      <c r="B292" s="4"/>
      <c r="C292" s="3" t="s">
        <v>19</v>
      </c>
      <c r="D292" s="3">
        <v>13</v>
      </c>
      <c r="E292" s="3" t="s">
        <v>23</v>
      </c>
      <c r="F292" s="3" t="s">
        <v>21</v>
      </c>
      <c r="G292">
        <v>20.55</v>
      </c>
      <c r="H292">
        <v>52</v>
      </c>
      <c r="I292">
        <v>3.7</v>
      </c>
      <c r="J292">
        <v>79</v>
      </c>
      <c r="K292">
        <v>1023.19</v>
      </c>
      <c r="L292">
        <v>2</v>
      </c>
      <c r="M292">
        <v>1</v>
      </c>
      <c r="N292">
        <v>0.8</v>
      </c>
      <c r="O292">
        <v>10</v>
      </c>
      <c r="P292">
        <v>85.4</v>
      </c>
      <c r="Q292" s="3">
        <f t="shared" si="11"/>
        <v>0</v>
      </c>
      <c r="R292" s="5"/>
    </row>
    <row r="293" spans="1:18" x14ac:dyDescent="0.25">
      <c r="A293" s="3">
        <v>2015</v>
      </c>
      <c r="B293" s="4"/>
      <c r="C293" s="3" t="s">
        <v>19</v>
      </c>
      <c r="D293" s="3">
        <v>13</v>
      </c>
      <c r="E293" s="3" t="s">
        <v>24</v>
      </c>
      <c r="F293" s="3" t="s">
        <v>21</v>
      </c>
      <c r="G293">
        <v>20.05</v>
      </c>
      <c r="H293">
        <v>53</v>
      </c>
      <c r="I293">
        <v>3.4</v>
      </c>
      <c r="J293">
        <v>82</v>
      </c>
      <c r="K293">
        <v>1022.5</v>
      </c>
      <c r="L293">
        <v>1.7</v>
      </c>
      <c r="M293">
        <v>1.9</v>
      </c>
      <c r="N293">
        <v>1.7</v>
      </c>
      <c r="O293">
        <v>12</v>
      </c>
      <c r="P293">
        <v>85.4</v>
      </c>
      <c r="Q293" s="3">
        <f t="shared" si="11"/>
        <v>0</v>
      </c>
      <c r="R293" s="5"/>
    </row>
    <row r="294" spans="1:18" x14ac:dyDescent="0.25">
      <c r="A294" s="3">
        <v>2015</v>
      </c>
      <c r="B294" s="4"/>
      <c r="C294" s="3" t="s">
        <v>19</v>
      </c>
      <c r="D294" s="3">
        <v>13</v>
      </c>
      <c r="E294" s="3" t="s">
        <v>25</v>
      </c>
      <c r="F294" s="3" t="s">
        <v>21</v>
      </c>
      <c r="G294">
        <v>19.8</v>
      </c>
      <c r="H294">
        <v>54</v>
      </c>
      <c r="I294">
        <v>3.1</v>
      </c>
      <c r="J294">
        <v>83</v>
      </c>
      <c r="K294">
        <v>1022.13</v>
      </c>
      <c r="L294">
        <v>1.4</v>
      </c>
      <c r="M294">
        <v>2.2999999999999998</v>
      </c>
      <c r="N294">
        <v>1.8</v>
      </c>
      <c r="O294">
        <v>12</v>
      </c>
      <c r="P294">
        <v>85.4</v>
      </c>
      <c r="Q294" s="3">
        <f t="shared" si="11"/>
        <v>0</v>
      </c>
      <c r="R294" s="5"/>
    </row>
    <row r="295" spans="1:18" x14ac:dyDescent="0.25">
      <c r="A295" s="3">
        <v>2015</v>
      </c>
      <c r="B295" s="4"/>
      <c r="C295" s="3" t="s">
        <v>19</v>
      </c>
      <c r="D295" s="3">
        <v>13</v>
      </c>
      <c r="E295" s="3" t="s">
        <v>26</v>
      </c>
      <c r="F295" s="3" t="s">
        <v>21</v>
      </c>
      <c r="G295">
        <v>19.649999999999999</v>
      </c>
      <c r="H295">
        <v>55</v>
      </c>
      <c r="I295">
        <v>3.4</v>
      </c>
      <c r="J295">
        <v>84</v>
      </c>
      <c r="K295">
        <v>1021.5</v>
      </c>
      <c r="L295">
        <v>1.5</v>
      </c>
      <c r="M295">
        <v>1.1000000000000001</v>
      </c>
      <c r="N295">
        <v>0.7</v>
      </c>
      <c r="O295">
        <v>11</v>
      </c>
      <c r="P295">
        <v>85.4</v>
      </c>
      <c r="Q295" s="3">
        <f t="shared" si="11"/>
        <v>0</v>
      </c>
      <c r="R295" s="5"/>
    </row>
    <row r="296" spans="1:18" x14ac:dyDescent="0.25">
      <c r="A296" s="3">
        <v>2015</v>
      </c>
      <c r="B296" s="4"/>
      <c r="C296" s="3" t="s">
        <v>19</v>
      </c>
      <c r="D296" s="3">
        <v>13</v>
      </c>
      <c r="E296" s="3" t="s">
        <v>27</v>
      </c>
      <c r="F296" s="3" t="s">
        <v>21</v>
      </c>
      <c r="G296">
        <v>19.600000000000001</v>
      </c>
      <c r="H296">
        <v>56</v>
      </c>
      <c r="I296">
        <v>3.5</v>
      </c>
      <c r="J296">
        <v>84</v>
      </c>
      <c r="K296">
        <v>1021.19</v>
      </c>
      <c r="L296">
        <v>1.9</v>
      </c>
      <c r="M296">
        <v>1.4</v>
      </c>
      <c r="N296">
        <v>1.3</v>
      </c>
      <c r="O296">
        <v>14</v>
      </c>
      <c r="P296">
        <v>85.4</v>
      </c>
      <c r="Q296" s="3">
        <f t="shared" si="11"/>
        <v>0</v>
      </c>
      <c r="R296" s="5"/>
    </row>
    <row r="297" spans="1:18" x14ac:dyDescent="0.25">
      <c r="A297" s="3">
        <v>2015</v>
      </c>
      <c r="B297" s="4"/>
      <c r="C297" s="3" t="s">
        <v>19</v>
      </c>
      <c r="D297" s="3">
        <v>13</v>
      </c>
      <c r="E297" s="3" t="s">
        <v>28</v>
      </c>
      <c r="F297" s="3" t="s">
        <v>21</v>
      </c>
      <c r="G297">
        <v>19.45</v>
      </c>
      <c r="H297">
        <v>57</v>
      </c>
      <c r="I297">
        <v>4.4000000000000004</v>
      </c>
      <c r="J297">
        <v>77</v>
      </c>
      <c r="K297">
        <v>1021.25</v>
      </c>
      <c r="L297">
        <v>3</v>
      </c>
      <c r="M297">
        <v>1.8</v>
      </c>
      <c r="N297">
        <v>1</v>
      </c>
      <c r="O297">
        <v>0</v>
      </c>
      <c r="P297">
        <v>85.4</v>
      </c>
      <c r="Q297" s="3">
        <f t="shared" si="11"/>
        <v>0</v>
      </c>
      <c r="R297" s="5"/>
    </row>
    <row r="298" spans="1:18" x14ac:dyDescent="0.25">
      <c r="A298" s="3">
        <v>2015</v>
      </c>
      <c r="B298" s="4"/>
      <c r="C298" s="3" t="s">
        <v>19</v>
      </c>
      <c r="D298" s="3">
        <v>13</v>
      </c>
      <c r="E298" s="3" t="s">
        <v>29</v>
      </c>
      <c r="F298" s="3" t="s">
        <v>21</v>
      </c>
      <c r="G298">
        <v>19.399999999999999</v>
      </c>
      <c r="H298">
        <v>57</v>
      </c>
      <c r="I298">
        <v>4.9000000000000004</v>
      </c>
      <c r="J298">
        <v>76</v>
      </c>
      <c r="K298">
        <v>1021.06</v>
      </c>
      <c r="L298">
        <v>4</v>
      </c>
      <c r="M298">
        <v>0</v>
      </c>
      <c r="N298">
        <v>0</v>
      </c>
      <c r="O298">
        <v>0</v>
      </c>
      <c r="P298">
        <v>85.4</v>
      </c>
      <c r="Q298" s="3">
        <f t="shared" si="11"/>
        <v>0</v>
      </c>
      <c r="R298" s="5"/>
    </row>
    <row r="299" spans="1:18" x14ac:dyDescent="0.25">
      <c r="A299" s="3">
        <v>2015</v>
      </c>
      <c r="B299" s="4"/>
      <c r="C299" s="3" t="s">
        <v>19</v>
      </c>
      <c r="D299" s="3">
        <v>13</v>
      </c>
      <c r="E299" s="3" t="s">
        <v>30</v>
      </c>
      <c r="F299" s="3" t="s">
        <v>21</v>
      </c>
      <c r="G299">
        <v>19.2</v>
      </c>
      <c r="H299">
        <v>55</v>
      </c>
      <c r="I299">
        <v>6.1</v>
      </c>
      <c r="J299">
        <v>70</v>
      </c>
      <c r="K299">
        <v>1021.44</v>
      </c>
      <c r="L299">
        <v>6.7</v>
      </c>
      <c r="M299">
        <v>2.6</v>
      </c>
      <c r="N299">
        <v>1.9</v>
      </c>
      <c r="O299">
        <v>0</v>
      </c>
      <c r="P299">
        <v>85.4</v>
      </c>
      <c r="Q299" s="3">
        <f t="shared" si="11"/>
        <v>0</v>
      </c>
      <c r="R299" s="5"/>
    </row>
    <row r="300" spans="1:18" x14ac:dyDescent="0.25">
      <c r="A300" s="3">
        <v>2015</v>
      </c>
      <c r="B300" s="4"/>
      <c r="C300" s="3" t="s">
        <v>19</v>
      </c>
      <c r="D300" s="3">
        <v>13</v>
      </c>
      <c r="E300" s="3" t="s">
        <v>31</v>
      </c>
      <c r="F300" s="3" t="s">
        <v>21</v>
      </c>
      <c r="G300">
        <v>19</v>
      </c>
      <c r="H300">
        <v>54</v>
      </c>
      <c r="I300">
        <v>6.6</v>
      </c>
      <c r="J300">
        <v>64</v>
      </c>
      <c r="K300">
        <v>1020.44</v>
      </c>
      <c r="L300">
        <v>6.2</v>
      </c>
      <c r="M300">
        <v>2.2999999999999998</v>
      </c>
      <c r="N300">
        <v>2.9</v>
      </c>
      <c r="O300">
        <v>15</v>
      </c>
      <c r="P300">
        <v>85.4</v>
      </c>
      <c r="Q300" s="3">
        <f t="shared" si="11"/>
        <v>0</v>
      </c>
      <c r="R300" s="5"/>
    </row>
    <row r="301" spans="1:18" x14ac:dyDescent="0.25">
      <c r="A301" s="3">
        <v>2015</v>
      </c>
      <c r="B301" s="4"/>
      <c r="C301" s="3" t="s">
        <v>19</v>
      </c>
      <c r="D301" s="3">
        <v>13</v>
      </c>
      <c r="E301" s="3" t="s">
        <v>32</v>
      </c>
      <c r="F301" s="3" t="s">
        <v>21</v>
      </c>
      <c r="G301">
        <v>19.3</v>
      </c>
      <c r="H301">
        <v>54</v>
      </c>
      <c r="I301">
        <v>7.2</v>
      </c>
      <c r="J301">
        <v>59</v>
      </c>
      <c r="K301">
        <v>1020.06</v>
      </c>
      <c r="L301">
        <v>8.4</v>
      </c>
      <c r="M301">
        <v>4.0999999999999996</v>
      </c>
      <c r="N301">
        <v>2.1</v>
      </c>
      <c r="O301">
        <v>0</v>
      </c>
      <c r="P301">
        <v>85.4</v>
      </c>
      <c r="Q301" s="3">
        <f t="shared" si="11"/>
        <v>0</v>
      </c>
      <c r="R301" s="5"/>
    </row>
    <row r="302" spans="1:18" x14ac:dyDescent="0.25">
      <c r="A302" s="3">
        <v>2015</v>
      </c>
      <c r="B302" s="4"/>
      <c r="C302" s="3" t="s">
        <v>19</v>
      </c>
      <c r="D302" s="3">
        <v>13</v>
      </c>
      <c r="E302" s="3" t="s">
        <v>33</v>
      </c>
      <c r="F302" s="3" t="s">
        <v>21</v>
      </c>
      <c r="G302">
        <v>19.8</v>
      </c>
      <c r="H302">
        <v>53</v>
      </c>
      <c r="I302">
        <v>7.5</v>
      </c>
      <c r="J302">
        <v>58</v>
      </c>
      <c r="K302">
        <v>1019.94</v>
      </c>
      <c r="L302">
        <v>7.4</v>
      </c>
      <c r="M302">
        <v>3.4</v>
      </c>
      <c r="N302">
        <v>2.5</v>
      </c>
      <c r="O302">
        <v>13</v>
      </c>
      <c r="P302">
        <v>85.4</v>
      </c>
      <c r="Q302" s="3">
        <f t="shared" si="11"/>
        <v>0</v>
      </c>
      <c r="R302" s="5"/>
    </row>
    <row r="303" spans="1:18" x14ac:dyDescent="0.25">
      <c r="A303" s="3">
        <v>2015</v>
      </c>
      <c r="B303" s="4"/>
      <c r="C303" s="3" t="s">
        <v>19</v>
      </c>
      <c r="D303" s="3">
        <v>13</v>
      </c>
      <c r="E303" s="3" t="s">
        <v>34</v>
      </c>
      <c r="F303" s="3" t="s">
        <v>21</v>
      </c>
      <c r="G303">
        <v>19.899999999999999</v>
      </c>
      <c r="H303">
        <v>52</v>
      </c>
      <c r="I303">
        <v>7.1</v>
      </c>
      <c r="J303">
        <v>54</v>
      </c>
      <c r="K303">
        <v>1019.75</v>
      </c>
      <c r="L303">
        <v>7.7</v>
      </c>
      <c r="M303">
        <v>2.9</v>
      </c>
      <c r="N303">
        <v>1.2</v>
      </c>
      <c r="O303">
        <v>2</v>
      </c>
      <c r="P303">
        <v>85.4</v>
      </c>
      <c r="Q303" s="3">
        <f t="shared" si="11"/>
        <v>0</v>
      </c>
      <c r="R303" s="5"/>
    </row>
    <row r="304" spans="1:18" x14ac:dyDescent="0.25">
      <c r="A304" s="3">
        <v>2015</v>
      </c>
      <c r="B304" s="4"/>
      <c r="C304" s="3" t="s">
        <v>19</v>
      </c>
      <c r="D304" s="3">
        <v>13</v>
      </c>
      <c r="E304" s="3" t="s">
        <v>35</v>
      </c>
      <c r="F304" s="3" t="s">
        <v>21</v>
      </c>
      <c r="G304">
        <v>20.149999999999999</v>
      </c>
      <c r="H304">
        <v>52</v>
      </c>
      <c r="I304">
        <v>7</v>
      </c>
      <c r="J304">
        <v>57</v>
      </c>
      <c r="K304">
        <v>1019.88</v>
      </c>
      <c r="L304">
        <v>5.7</v>
      </c>
      <c r="M304">
        <v>4.0999999999999996</v>
      </c>
      <c r="N304">
        <v>3.7</v>
      </c>
      <c r="O304">
        <v>0</v>
      </c>
      <c r="P304">
        <v>85.4</v>
      </c>
      <c r="Q304" s="3">
        <f t="shared" si="11"/>
        <v>0</v>
      </c>
      <c r="R304" s="5"/>
    </row>
    <row r="305" spans="1:18" x14ac:dyDescent="0.25">
      <c r="A305" s="3">
        <v>2015</v>
      </c>
      <c r="B305" s="4"/>
      <c r="C305" s="3" t="s">
        <v>19</v>
      </c>
      <c r="D305" s="3">
        <v>13</v>
      </c>
      <c r="E305" s="3" t="s">
        <v>36</v>
      </c>
      <c r="F305" s="3" t="s">
        <v>21</v>
      </c>
      <c r="G305">
        <v>19.850000000000001</v>
      </c>
      <c r="H305">
        <v>52</v>
      </c>
      <c r="I305">
        <v>7.1</v>
      </c>
      <c r="J305">
        <v>58</v>
      </c>
      <c r="K305">
        <v>1020.19</v>
      </c>
      <c r="L305">
        <v>6.9</v>
      </c>
      <c r="M305">
        <v>2</v>
      </c>
      <c r="N305">
        <v>2.1</v>
      </c>
      <c r="O305">
        <v>0</v>
      </c>
      <c r="P305">
        <v>85.4</v>
      </c>
      <c r="Q305" s="3">
        <f t="shared" si="11"/>
        <v>0</v>
      </c>
      <c r="R305" s="5"/>
    </row>
    <row r="306" spans="1:18" x14ac:dyDescent="0.25">
      <c r="A306" s="3">
        <v>2015</v>
      </c>
      <c r="B306" s="4"/>
      <c r="C306" s="3" t="s">
        <v>19</v>
      </c>
      <c r="D306" s="3">
        <v>13</v>
      </c>
      <c r="E306" s="3" t="s">
        <v>37</v>
      </c>
      <c r="F306" s="3" t="s">
        <v>21</v>
      </c>
      <c r="G306">
        <v>19.5</v>
      </c>
      <c r="H306">
        <v>53</v>
      </c>
      <c r="I306">
        <v>6.4</v>
      </c>
      <c r="J306">
        <v>59</v>
      </c>
      <c r="K306">
        <v>1020.13</v>
      </c>
      <c r="L306">
        <v>3.7</v>
      </c>
      <c r="M306">
        <v>5.2</v>
      </c>
      <c r="N306">
        <v>5.6</v>
      </c>
      <c r="O306">
        <v>1</v>
      </c>
      <c r="P306">
        <v>85.4</v>
      </c>
      <c r="Q306" s="3">
        <f t="shared" si="11"/>
        <v>0</v>
      </c>
      <c r="R306" s="5"/>
    </row>
    <row r="307" spans="1:18" x14ac:dyDescent="0.25">
      <c r="A307" s="3">
        <v>2015</v>
      </c>
      <c r="B307" s="4"/>
      <c r="C307" s="3" t="s">
        <v>19</v>
      </c>
      <c r="D307" s="3">
        <v>13</v>
      </c>
      <c r="E307" s="3" t="s">
        <v>38</v>
      </c>
      <c r="F307" s="3" t="s">
        <v>21</v>
      </c>
      <c r="G307">
        <v>19.350000000000001</v>
      </c>
      <c r="H307">
        <v>52</v>
      </c>
      <c r="I307">
        <v>5.9</v>
      </c>
      <c r="J307">
        <v>65</v>
      </c>
      <c r="K307">
        <v>1020.25</v>
      </c>
      <c r="L307">
        <v>3</v>
      </c>
      <c r="M307">
        <v>6.1</v>
      </c>
      <c r="N307">
        <v>5</v>
      </c>
      <c r="O307">
        <v>14</v>
      </c>
      <c r="P307">
        <v>85.4</v>
      </c>
      <c r="Q307" s="3">
        <f t="shared" si="11"/>
        <v>0</v>
      </c>
      <c r="R307" s="5"/>
    </row>
    <row r="308" spans="1:18" x14ac:dyDescent="0.25">
      <c r="A308" s="3">
        <v>2015</v>
      </c>
      <c r="B308" s="4"/>
      <c r="C308" s="3" t="s">
        <v>19</v>
      </c>
      <c r="D308" s="3">
        <v>13</v>
      </c>
      <c r="E308" s="3" t="s">
        <v>39</v>
      </c>
      <c r="F308" s="3" t="s">
        <v>21</v>
      </c>
      <c r="G308">
        <v>19.3</v>
      </c>
      <c r="H308">
        <v>52</v>
      </c>
      <c r="I308">
        <v>5.2</v>
      </c>
      <c r="J308">
        <v>73</v>
      </c>
      <c r="K308">
        <v>1020.81</v>
      </c>
      <c r="L308">
        <v>2.9</v>
      </c>
      <c r="M308">
        <v>2.7</v>
      </c>
      <c r="N308">
        <v>2.9</v>
      </c>
      <c r="O308">
        <v>7</v>
      </c>
      <c r="P308">
        <v>85.4</v>
      </c>
      <c r="Q308" s="3">
        <f t="shared" si="11"/>
        <v>0</v>
      </c>
      <c r="R308" s="5"/>
    </row>
    <row r="309" spans="1:18" x14ac:dyDescent="0.25">
      <c r="A309" s="3">
        <v>2015</v>
      </c>
      <c r="B309" s="4"/>
      <c r="C309" s="3" t="s">
        <v>19</v>
      </c>
      <c r="D309" s="3">
        <v>13</v>
      </c>
      <c r="E309" s="3" t="s">
        <v>40</v>
      </c>
      <c r="F309" s="3" t="s">
        <v>21</v>
      </c>
      <c r="G309">
        <v>20.25</v>
      </c>
      <c r="H309">
        <v>51</v>
      </c>
      <c r="I309">
        <v>4.9000000000000004</v>
      </c>
      <c r="J309">
        <v>81</v>
      </c>
      <c r="K309">
        <v>1020.88</v>
      </c>
      <c r="L309">
        <v>3</v>
      </c>
      <c r="M309">
        <v>0</v>
      </c>
      <c r="N309">
        <v>0</v>
      </c>
      <c r="O309">
        <v>9</v>
      </c>
      <c r="P309">
        <v>85.4</v>
      </c>
      <c r="Q309" s="3">
        <f t="shared" si="11"/>
        <v>0</v>
      </c>
      <c r="R309" s="5"/>
    </row>
    <row r="310" spans="1:18" x14ac:dyDescent="0.25">
      <c r="A310" s="3">
        <v>2015</v>
      </c>
      <c r="B310" s="4"/>
      <c r="C310" s="3" t="s">
        <v>19</v>
      </c>
      <c r="D310" s="3">
        <v>13</v>
      </c>
      <c r="E310" s="3" t="s">
        <v>41</v>
      </c>
      <c r="F310" s="3" t="s">
        <v>21</v>
      </c>
      <c r="G310">
        <v>20.5</v>
      </c>
      <c r="H310">
        <v>51</v>
      </c>
      <c r="I310">
        <v>4.4000000000000004</v>
      </c>
      <c r="J310">
        <v>84</v>
      </c>
      <c r="K310">
        <v>1021.25</v>
      </c>
      <c r="L310">
        <v>3</v>
      </c>
      <c r="M310">
        <v>0</v>
      </c>
      <c r="N310">
        <v>0</v>
      </c>
      <c r="O310">
        <v>12</v>
      </c>
      <c r="P310">
        <v>85.4</v>
      </c>
      <c r="Q310" s="3">
        <f t="shared" si="11"/>
        <v>0</v>
      </c>
      <c r="R310" s="5"/>
    </row>
    <row r="311" spans="1:18" x14ac:dyDescent="0.25">
      <c r="A311" s="3">
        <v>2015</v>
      </c>
      <c r="B311" s="4"/>
      <c r="C311" s="3" t="s">
        <v>19</v>
      </c>
      <c r="D311" s="3">
        <v>13</v>
      </c>
      <c r="E311" s="3" t="s">
        <v>42</v>
      </c>
      <c r="F311" s="3" t="s">
        <v>21</v>
      </c>
      <c r="G311">
        <v>20.95</v>
      </c>
      <c r="H311">
        <v>50</v>
      </c>
      <c r="I311">
        <v>4.0999999999999996</v>
      </c>
      <c r="J311">
        <v>85</v>
      </c>
      <c r="K311">
        <v>1021.13</v>
      </c>
      <c r="L311">
        <v>2.5</v>
      </c>
      <c r="M311">
        <v>0</v>
      </c>
      <c r="N311">
        <v>0.7</v>
      </c>
      <c r="O311">
        <v>14</v>
      </c>
      <c r="P311">
        <v>85.4</v>
      </c>
      <c r="Q311" s="3">
        <f t="shared" si="11"/>
        <v>0</v>
      </c>
      <c r="R311" s="5"/>
    </row>
    <row r="312" spans="1:18" x14ac:dyDescent="0.25">
      <c r="A312" s="3">
        <v>2015</v>
      </c>
      <c r="B312" s="4"/>
      <c r="C312" s="3" t="s">
        <v>19</v>
      </c>
      <c r="D312" s="3">
        <v>13</v>
      </c>
      <c r="E312" s="3" t="s">
        <v>43</v>
      </c>
      <c r="F312" s="3" t="s">
        <v>21</v>
      </c>
      <c r="G312">
        <v>21.3</v>
      </c>
      <c r="H312">
        <v>49</v>
      </c>
      <c r="I312">
        <v>4.0999999999999996</v>
      </c>
      <c r="J312">
        <v>82</v>
      </c>
      <c r="K312">
        <v>1021.94</v>
      </c>
      <c r="L312">
        <v>2.4</v>
      </c>
      <c r="M312">
        <v>1.3</v>
      </c>
      <c r="N312">
        <v>0.4</v>
      </c>
      <c r="O312">
        <v>14</v>
      </c>
      <c r="P312">
        <v>85.4</v>
      </c>
      <c r="Q312" s="3">
        <f t="shared" si="11"/>
        <v>0</v>
      </c>
      <c r="R312" s="5"/>
    </row>
    <row r="313" spans="1:18" x14ac:dyDescent="0.25">
      <c r="A313" s="3">
        <v>2015</v>
      </c>
      <c r="B313" s="4"/>
      <c r="C313" s="3" t="s">
        <v>19</v>
      </c>
      <c r="D313" s="3">
        <v>13</v>
      </c>
      <c r="E313" s="3" t="s">
        <v>44</v>
      </c>
      <c r="F313" s="3" t="s">
        <v>21</v>
      </c>
      <c r="G313">
        <v>21.55</v>
      </c>
      <c r="H313">
        <v>51</v>
      </c>
      <c r="I313">
        <v>4</v>
      </c>
      <c r="J313">
        <v>83</v>
      </c>
      <c r="K313">
        <v>1021.63</v>
      </c>
      <c r="L313">
        <v>2.2999999999999998</v>
      </c>
      <c r="M313">
        <v>2.5</v>
      </c>
      <c r="N313">
        <v>1.6</v>
      </c>
      <c r="O313">
        <v>14</v>
      </c>
      <c r="P313">
        <v>85.4</v>
      </c>
      <c r="Q313" s="3">
        <f t="shared" si="11"/>
        <v>0</v>
      </c>
      <c r="R313" s="5"/>
    </row>
    <row r="314" spans="1:18" x14ac:dyDescent="0.25">
      <c r="A314" s="3">
        <v>2015</v>
      </c>
      <c r="B314" s="4" t="s">
        <v>50</v>
      </c>
      <c r="C314" s="3" t="s">
        <v>19</v>
      </c>
      <c r="D314" s="3">
        <v>14</v>
      </c>
      <c r="E314" s="3" t="s">
        <v>20</v>
      </c>
      <c r="F314" s="3" t="s">
        <v>21</v>
      </c>
      <c r="G314">
        <v>20.9</v>
      </c>
      <c r="H314">
        <v>52</v>
      </c>
      <c r="I314">
        <v>3.8</v>
      </c>
      <c r="J314">
        <v>84</v>
      </c>
      <c r="K314">
        <v>1021.38</v>
      </c>
      <c r="L314">
        <v>2.2999999999999998</v>
      </c>
      <c r="M314">
        <v>2</v>
      </c>
      <c r="N314">
        <v>0.6</v>
      </c>
      <c r="O314">
        <v>14</v>
      </c>
      <c r="P314">
        <v>85.4</v>
      </c>
      <c r="Q314" s="3">
        <f t="shared" si="11"/>
        <v>0</v>
      </c>
      <c r="R314" s="5">
        <f t="shared" ref="R314" si="14">P336-P313</f>
        <v>2.0999999999999943</v>
      </c>
    </row>
    <row r="315" spans="1:18" x14ac:dyDescent="0.25">
      <c r="A315" s="3">
        <v>2015</v>
      </c>
      <c r="B315" s="4"/>
      <c r="C315" s="3" t="s">
        <v>19</v>
      </c>
      <c r="D315" s="3">
        <v>14</v>
      </c>
      <c r="E315" s="3" t="s">
        <v>22</v>
      </c>
      <c r="F315" s="3" t="s">
        <v>21</v>
      </c>
      <c r="G315">
        <v>20.45</v>
      </c>
      <c r="H315">
        <v>54</v>
      </c>
      <c r="I315">
        <v>3.8</v>
      </c>
      <c r="J315">
        <v>83</v>
      </c>
      <c r="K315">
        <v>1020.75</v>
      </c>
      <c r="L315">
        <v>2.2999999999999998</v>
      </c>
      <c r="M315">
        <v>1.7</v>
      </c>
      <c r="N315">
        <v>1.5</v>
      </c>
      <c r="O315">
        <v>12</v>
      </c>
      <c r="P315">
        <v>85.4</v>
      </c>
      <c r="Q315" s="3">
        <f t="shared" si="11"/>
        <v>0</v>
      </c>
      <c r="R315" s="5"/>
    </row>
    <row r="316" spans="1:18" x14ac:dyDescent="0.25">
      <c r="A316" s="3">
        <v>2015</v>
      </c>
      <c r="B316" s="4"/>
      <c r="C316" s="3" t="s">
        <v>19</v>
      </c>
      <c r="D316" s="3">
        <v>14</v>
      </c>
      <c r="E316" s="3" t="s">
        <v>23</v>
      </c>
      <c r="F316" s="3" t="s">
        <v>21</v>
      </c>
      <c r="G316">
        <v>20.25</v>
      </c>
      <c r="H316">
        <v>55</v>
      </c>
      <c r="I316">
        <v>4</v>
      </c>
      <c r="J316">
        <v>83</v>
      </c>
      <c r="K316">
        <v>1020.56</v>
      </c>
      <c r="L316">
        <v>2.1</v>
      </c>
      <c r="M316">
        <v>3</v>
      </c>
      <c r="N316">
        <v>2</v>
      </c>
      <c r="O316">
        <v>0</v>
      </c>
      <c r="P316">
        <v>85.4</v>
      </c>
      <c r="Q316" s="3">
        <f t="shared" si="11"/>
        <v>0</v>
      </c>
      <c r="R316" s="5"/>
    </row>
    <row r="317" spans="1:18" x14ac:dyDescent="0.25">
      <c r="A317" s="3">
        <v>2015</v>
      </c>
      <c r="B317" s="4"/>
      <c r="C317" s="3" t="s">
        <v>19</v>
      </c>
      <c r="D317" s="3">
        <v>14</v>
      </c>
      <c r="E317" s="3" t="s">
        <v>24</v>
      </c>
      <c r="F317" s="3" t="s">
        <v>21</v>
      </c>
      <c r="G317">
        <v>20.149999999999999</v>
      </c>
      <c r="H317">
        <v>57</v>
      </c>
      <c r="I317">
        <v>3.7</v>
      </c>
      <c r="J317">
        <v>83</v>
      </c>
      <c r="K317">
        <v>1020.31</v>
      </c>
      <c r="L317">
        <v>2.2999999999999998</v>
      </c>
      <c r="M317">
        <v>0</v>
      </c>
      <c r="N317">
        <v>0.4</v>
      </c>
      <c r="O317">
        <v>15</v>
      </c>
      <c r="P317">
        <v>85.4</v>
      </c>
      <c r="Q317" s="3">
        <f t="shared" si="11"/>
        <v>0</v>
      </c>
      <c r="R317" s="5"/>
    </row>
    <row r="318" spans="1:18" x14ac:dyDescent="0.25">
      <c r="A318" s="3">
        <v>2015</v>
      </c>
      <c r="B318" s="4"/>
      <c r="C318" s="3" t="s">
        <v>19</v>
      </c>
      <c r="D318" s="3">
        <v>14</v>
      </c>
      <c r="E318" s="3" t="s">
        <v>25</v>
      </c>
      <c r="F318" s="3" t="s">
        <v>21</v>
      </c>
      <c r="G318">
        <v>20</v>
      </c>
      <c r="H318">
        <v>58</v>
      </c>
      <c r="I318">
        <v>3.6</v>
      </c>
      <c r="J318">
        <v>84</v>
      </c>
      <c r="K318">
        <v>1020.56</v>
      </c>
      <c r="L318">
        <v>2.1</v>
      </c>
      <c r="M318">
        <v>1</v>
      </c>
      <c r="N318">
        <v>0.6</v>
      </c>
      <c r="O318">
        <v>0</v>
      </c>
      <c r="P318">
        <v>85.4</v>
      </c>
      <c r="Q318" s="3">
        <f t="shared" si="11"/>
        <v>0</v>
      </c>
      <c r="R318" s="5"/>
    </row>
    <row r="319" spans="1:18" x14ac:dyDescent="0.25">
      <c r="A319" s="3">
        <v>2015</v>
      </c>
      <c r="B319" s="4"/>
      <c r="C319" s="3" t="s">
        <v>19</v>
      </c>
      <c r="D319" s="3">
        <v>14</v>
      </c>
      <c r="E319" s="3" t="s">
        <v>26</v>
      </c>
      <c r="F319" s="3" t="s">
        <v>21</v>
      </c>
      <c r="G319">
        <v>19.899999999999999</v>
      </c>
      <c r="H319">
        <v>58</v>
      </c>
      <c r="I319">
        <v>3.4</v>
      </c>
      <c r="J319">
        <v>87</v>
      </c>
      <c r="K319">
        <v>1020.44</v>
      </c>
      <c r="L319">
        <v>1.7</v>
      </c>
      <c r="M319">
        <v>1.3</v>
      </c>
      <c r="N319">
        <v>0.4</v>
      </c>
      <c r="O319">
        <v>0</v>
      </c>
      <c r="P319">
        <v>85.4</v>
      </c>
      <c r="Q319" s="3">
        <f t="shared" si="11"/>
        <v>0</v>
      </c>
      <c r="R319" s="5"/>
    </row>
    <row r="320" spans="1:18" x14ac:dyDescent="0.25">
      <c r="A320" s="3">
        <v>2015</v>
      </c>
      <c r="B320" s="4"/>
      <c r="C320" s="3" t="s">
        <v>19</v>
      </c>
      <c r="D320" s="3">
        <v>14</v>
      </c>
      <c r="E320" s="3" t="s">
        <v>27</v>
      </c>
      <c r="F320" s="3" t="s">
        <v>21</v>
      </c>
      <c r="G320">
        <v>19.8</v>
      </c>
      <c r="H320">
        <v>59</v>
      </c>
      <c r="I320">
        <v>3</v>
      </c>
      <c r="J320">
        <v>89</v>
      </c>
      <c r="K320">
        <v>1020.69</v>
      </c>
      <c r="L320">
        <v>1.4</v>
      </c>
      <c r="M320">
        <v>1.7</v>
      </c>
      <c r="N320">
        <v>1</v>
      </c>
      <c r="O320">
        <v>2</v>
      </c>
      <c r="P320">
        <v>85.4</v>
      </c>
      <c r="Q320" s="3">
        <f t="shared" si="11"/>
        <v>0</v>
      </c>
      <c r="R320" s="5"/>
    </row>
    <row r="321" spans="1:18" x14ac:dyDescent="0.25">
      <c r="A321" s="3">
        <v>2015</v>
      </c>
      <c r="B321" s="4"/>
      <c r="C321" s="3" t="s">
        <v>19</v>
      </c>
      <c r="D321" s="3">
        <v>14</v>
      </c>
      <c r="E321" s="3" t="s">
        <v>28</v>
      </c>
      <c r="F321" s="3" t="s">
        <v>21</v>
      </c>
      <c r="G321">
        <v>19.7</v>
      </c>
      <c r="H321">
        <v>59</v>
      </c>
      <c r="I321">
        <v>3.1</v>
      </c>
      <c r="J321">
        <v>90</v>
      </c>
      <c r="K321">
        <v>1020.44</v>
      </c>
      <c r="L321">
        <v>1.7</v>
      </c>
      <c r="M321">
        <v>1.2</v>
      </c>
      <c r="N321">
        <v>0.3</v>
      </c>
      <c r="O321">
        <v>14</v>
      </c>
      <c r="P321">
        <v>85.4</v>
      </c>
      <c r="Q321" s="3">
        <f t="shared" si="11"/>
        <v>0</v>
      </c>
      <c r="R321" s="5"/>
    </row>
    <row r="322" spans="1:18" x14ac:dyDescent="0.25">
      <c r="A322" s="3">
        <v>2015</v>
      </c>
      <c r="B322" s="4"/>
      <c r="C322" s="3" t="s">
        <v>19</v>
      </c>
      <c r="D322" s="3">
        <v>14</v>
      </c>
      <c r="E322" s="3" t="s">
        <v>29</v>
      </c>
      <c r="F322" s="3" t="s">
        <v>21</v>
      </c>
      <c r="G322">
        <v>19.600000000000001</v>
      </c>
      <c r="H322">
        <v>60</v>
      </c>
      <c r="I322">
        <v>3.6</v>
      </c>
      <c r="J322">
        <v>88</v>
      </c>
      <c r="K322">
        <v>1020.81</v>
      </c>
      <c r="L322">
        <v>2.6</v>
      </c>
      <c r="M322">
        <v>1.3</v>
      </c>
      <c r="N322">
        <v>0.5</v>
      </c>
      <c r="O322">
        <v>0</v>
      </c>
      <c r="P322">
        <v>85.4</v>
      </c>
      <c r="Q322" s="3">
        <f t="shared" si="11"/>
        <v>0</v>
      </c>
      <c r="R322" s="5"/>
    </row>
    <row r="323" spans="1:18" x14ac:dyDescent="0.25">
      <c r="A323" s="3">
        <v>2015</v>
      </c>
      <c r="B323" s="4"/>
      <c r="C323" s="3" t="s">
        <v>19</v>
      </c>
      <c r="D323" s="3">
        <v>14</v>
      </c>
      <c r="E323" s="3" t="s">
        <v>30</v>
      </c>
      <c r="F323" s="3" t="s">
        <v>21</v>
      </c>
      <c r="G323">
        <v>18.8</v>
      </c>
      <c r="H323">
        <v>48</v>
      </c>
      <c r="I323">
        <v>4.0999999999999996</v>
      </c>
      <c r="J323">
        <v>86</v>
      </c>
      <c r="K323">
        <v>1020.63</v>
      </c>
      <c r="L323">
        <v>4.3</v>
      </c>
      <c r="M323">
        <v>1.1000000000000001</v>
      </c>
      <c r="N323">
        <v>0.2</v>
      </c>
      <c r="O323">
        <v>15</v>
      </c>
      <c r="P323">
        <v>85.4</v>
      </c>
      <c r="Q323" s="3">
        <f t="shared" si="11"/>
        <v>0</v>
      </c>
      <c r="R323" s="5"/>
    </row>
    <row r="324" spans="1:18" x14ac:dyDescent="0.25">
      <c r="A324" s="3">
        <v>2015</v>
      </c>
      <c r="B324" s="4"/>
      <c r="C324" s="3" t="s">
        <v>19</v>
      </c>
      <c r="D324" s="3">
        <v>14</v>
      </c>
      <c r="E324" s="3" t="s">
        <v>31</v>
      </c>
      <c r="F324" s="3" t="s">
        <v>21</v>
      </c>
      <c r="G324">
        <v>19.350000000000001</v>
      </c>
      <c r="H324">
        <v>50</v>
      </c>
      <c r="I324">
        <v>5</v>
      </c>
      <c r="J324">
        <v>82</v>
      </c>
      <c r="K324">
        <v>1020.38</v>
      </c>
      <c r="L324">
        <v>5.6</v>
      </c>
      <c r="M324">
        <v>1.5</v>
      </c>
      <c r="N324">
        <v>1.2</v>
      </c>
      <c r="O324">
        <v>14</v>
      </c>
      <c r="P324">
        <v>85.4</v>
      </c>
      <c r="Q324" s="3">
        <f t="shared" ref="Q324:Q387" si="15">P324-P323</f>
        <v>0</v>
      </c>
      <c r="R324" s="5"/>
    </row>
    <row r="325" spans="1:18" x14ac:dyDescent="0.25">
      <c r="A325" s="3">
        <v>2015</v>
      </c>
      <c r="B325" s="4"/>
      <c r="C325" s="3" t="s">
        <v>19</v>
      </c>
      <c r="D325" s="3">
        <v>14</v>
      </c>
      <c r="E325" s="3" t="s">
        <v>32</v>
      </c>
      <c r="F325" s="3" t="s">
        <v>21</v>
      </c>
      <c r="G325">
        <v>19</v>
      </c>
      <c r="H325">
        <v>50</v>
      </c>
      <c r="I325">
        <v>5.7</v>
      </c>
      <c r="J325">
        <v>77</v>
      </c>
      <c r="K325">
        <v>1020.38</v>
      </c>
      <c r="L325">
        <v>6.4</v>
      </c>
      <c r="M325">
        <v>2.2000000000000002</v>
      </c>
      <c r="N325">
        <v>1.6</v>
      </c>
      <c r="O325">
        <v>2</v>
      </c>
      <c r="P325">
        <v>85.4</v>
      </c>
      <c r="Q325" s="3">
        <f t="shared" si="15"/>
        <v>0</v>
      </c>
      <c r="R325" s="5"/>
    </row>
    <row r="326" spans="1:18" x14ac:dyDescent="0.25">
      <c r="A326" s="3">
        <v>2015</v>
      </c>
      <c r="B326" s="4"/>
      <c r="C326" s="3" t="s">
        <v>19</v>
      </c>
      <c r="D326" s="3">
        <v>14</v>
      </c>
      <c r="E326" s="3" t="s">
        <v>33</v>
      </c>
      <c r="F326" s="3" t="s">
        <v>21</v>
      </c>
      <c r="G326">
        <v>18.899999999999999</v>
      </c>
      <c r="H326">
        <v>50</v>
      </c>
      <c r="I326">
        <v>6.1</v>
      </c>
      <c r="J326">
        <v>71</v>
      </c>
      <c r="K326">
        <v>1020</v>
      </c>
      <c r="L326">
        <v>7.9</v>
      </c>
      <c r="M326">
        <v>0</v>
      </c>
      <c r="N326">
        <v>0</v>
      </c>
      <c r="O326">
        <v>0</v>
      </c>
      <c r="P326">
        <v>85.4</v>
      </c>
      <c r="Q326" s="3">
        <f t="shared" si="15"/>
        <v>0</v>
      </c>
      <c r="R326" s="5"/>
    </row>
    <row r="327" spans="1:18" x14ac:dyDescent="0.25">
      <c r="A327" s="3">
        <v>2015</v>
      </c>
      <c r="B327" s="4"/>
      <c r="C327" s="3" t="s">
        <v>19</v>
      </c>
      <c r="D327" s="3">
        <v>14</v>
      </c>
      <c r="E327" s="3" t="s">
        <v>34</v>
      </c>
      <c r="F327" s="3" t="s">
        <v>21</v>
      </c>
      <c r="G327">
        <v>19.2</v>
      </c>
      <c r="H327">
        <v>49</v>
      </c>
      <c r="I327">
        <v>6.6</v>
      </c>
      <c r="J327">
        <v>72</v>
      </c>
      <c r="K327">
        <v>1020.19</v>
      </c>
      <c r="L327">
        <v>7.4</v>
      </c>
      <c r="M327">
        <v>1.8</v>
      </c>
      <c r="N327">
        <v>1</v>
      </c>
      <c r="O327">
        <v>14</v>
      </c>
      <c r="P327">
        <v>85.4</v>
      </c>
      <c r="Q327" s="3">
        <f t="shared" si="15"/>
        <v>0</v>
      </c>
      <c r="R327" s="5"/>
    </row>
    <row r="328" spans="1:18" x14ac:dyDescent="0.25">
      <c r="A328" s="3">
        <v>2015</v>
      </c>
      <c r="B328" s="4"/>
      <c r="C328" s="3" t="s">
        <v>19</v>
      </c>
      <c r="D328" s="3">
        <v>14</v>
      </c>
      <c r="E328" s="3" t="s">
        <v>35</v>
      </c>
      <c r="F328" s="3" t="s">
        <v>21</v>
      </c>
      <c r="G328">
        <v>19</v>
      </c>
      <c r="H328">
        <v>48</v>
      </c>
      <c r="I328">
        <v>6.7</v>
      </c>
      <c r="J328">
        <v>72</v>
      </c>
      <c r="K328">
        <v>1020.25</v>
      </c>
      <c r="L328">
        <v>6.1</v>
      </c>
      <c r="M328">
        <v>2.2000000000000002</v>
      </c>
      <c r="N328">
        <v>1.3</v>
      </c>
      <c r="O328">
        <v>10</v>
      </c>
      <c r="P328">
        <v>85.4</v>
      </c>
      <c r="Q328" s="3">
        <f t="shared" si="15"/>
        <v>0</v>
      </c>
      <c r="R328" s="5"/>
    </row>
    <row r="329" spans="1:18" x14ac:dyDescent="0.25">
      <c r="A329" s="3">
        <v>2015</v>
      </c>
      <c r="B329" s="4"/>
      <c r="C329" s="3" t="s">
        <v>19</v>
      </c>
      <c r="D329" s="3">
        <v>14</v>
      </c>
      <c r="E329" s="3" t="s">
        <v>36</v>
      </c>
      <c r="F329" s="3" t="s">
        <v>21</v>
      </c>
      <c r="G329">
        <v>19.399999999999999</v>
      </c>
      <c r="H329">
        <v>50</v>
      </c>
      <c r="I329">
        <v>6.3</v>
      </c>
      <c r="J329">
        <v>79</v>
      </c>
      <c r="K329">
        <v>1020.81</v>
      </c>
      <c r="L329">
        <v>5.0999999999999996</v>
      </c>
      <c r="M329">
        <v>3.6</v>
      </c>
      <c r="N329">
        <v>1.5</v>
      </c>
      <c r="O329">
        <v>10</v>
      </c>
      <c r="P329">
        <v>85.4</v>
      </c>
      <c r="Q329" s="3">
        <f t="shared" si="15"/>
        <v>0</v>
      </c>
      <c r="R329" s="5"/>
    </row>
    <row r="330" spans="1:18" x14ac:dyDescent="0.25">
      <c r="A330" s="3">
        <v>2015</v>
      </c>
      <c r="B330" s="4"/>
      <c r="C330" s="3" t="s">
        <v>19</v>
      </c>
      <c r="D330" s="3">
        <v>14</v>
      </c>
      <c r="E330" s="3" t="s">
        <v>37</v>
      </c>
      <c r="F330" s="3" t="s">
        <v>21</v>
      </c>
      <c r="G330">
        <v>19.55</v>
      </c>
      <c r="H330">
        <v>51</v>
      </c>
      <c r="I330">
        <v>5.5</v>
      </c>
      <c r="J330">
        <v>86</v>
      </c>
      <c r="K330">
        <v>1021</v>
      </c>
      <c r="L330">
        <v>3.9</v>
      </c>
      <c r="M330">
        <v>1.6</v>
      </c>
      <c r="N330">
        <v>0.5</v>
      </c>
      <c r="O330">
        <v>11</v>
      </c>
      <c r="P330">
        <v>86.1</v>
      </c>
      <c r="Q330" s="3">
        <f t="shared" si="15"/>
        <v>0.69999999999998863</v>
      </c>
      <c r="R330" s="5"/>
    </row>
    <row r="331" spans="1:18" x14ac:dyDescent="0.25">
      <c r="A331" s="3">
        <v>2015</v>
      </c>
      <c r="B331" s="4"/>
      <c r="C331" s="3" t="s">
        <v>19</v>
      </c>
      <c r="D331" s="3">
        <v>14</v>
      </c>
      <c r="E331" s="3" t="s">
        <v>38</v>
      </c>
      <c r="F331" s="3" t="s">
        <v>21</v>
      </c>
      <c r="G331">
        <v>19.850000000000001</v>
      </c>
      <c r="H331">
        <v>51</v>
      </c>
      <c r="I331">
        <v>5.2</v>
      </c>
      <c r="J331">
        <v>88</v>
      </c>
      <c r="K331">
        <v>1021.75</v>
      </c>
      <c r="L331">
        <v>4.0999999999999996</v>
      </c>
      <c r="M331">
        <v>0</v>
      </c>
      <c r="N331">
        <v>0</v>
      </c>
      <c r="O331">
        <v>0</v>
      </c>
      <c r="P331">
        <v>86.1</v>
      </c>
      <c r="Q331" s="3">
        <f t="shared" si="15"/>
        <v>0</v>
      </c>
      <c r="R331" s="5"/>
    </row>
    <row r="332" spans="1:18" x14ac:dyDescent="0.25">
      <c r="A332" s="3">
        <v>2015</v>
      </c>
      <c r="B332" s="4"/>
      <c r="C332" s="3" t="s">
        <v>19</v>
      </c>
      <c r="D332" s="3">
        <v>14</v>
      </c>
      <c r="E332" s="3" t="s">
        <v>39</v>
      </c>
      <c r="F332" s="3" t="s">
        <v>21</v>
      </c>
      <c r="G332">
        <v>21</v>
      </c>
      <c r="H332">
        <v>49</v>
      </c>
      <c r="I332">
        <v>5.2</v>
      </c>
      <c r="J332">
        <v>89</v>
      </c>
      <c r="K332">
        <v>1023</v>
      </c>
      <c r="L332">
        <v>3.9</v>
      </c>
      <c r="M332">
        <v>2.1</v>
      </c>
      <c r="N332">
        <v>0.8</v>
      </c>
      <c r="O332">
        <v>3</v>
      </c>
      <c r="P332">
        <v>86.1</v>
      </c>
      <c r="Q332" s="3">
        <f t="shared" si="15"/>
        <v>0</v>
      </c>
      <c r="R332" s="5"/>
    </row>
    <row r="333" spans="1:18" x14ac:dyDescent="0.25">
      <c r="A333" s="3">
        <v>2015</v>
      </c>
      <c r="B333" s="4"/>
      <c r="C333" s="3" t="s">
        <v>19</v>
      </c>
      <c r="D333" s="3">
        <v>14</v>
      </c>
      <c r="E333" s="3" t="s">
        <v>40</v>
      </c>
      <c r="F333" s="3" t="s">
        <v>21</v>
      </c>
      <c r="G333">
        <v>21.3</v>
      </c>
      <c r="H333">
        <v>48</v>
      </c>
      <c r="I333">
        <v>5.0999999999999996</v>
      </c>
      <c r="J333">
        <v>86</v>
      </c>
      <c r="K333">
        <v>1023.75</v>
      </c>
      <c r="L333">
        <v>3.3</v>
      </c>
      <c r="M333">
        <v>2.4</v>
      </c>
      <c r="N333">
        <v>1.4</v>
      </c>
      <c r="O333">
        <v>4</v>
      </c>
      <c r="P333">
        <v>86.1</v>
      </c>
      <c r="Q333" s="3">
        <f t="shared" si="15"/>
        <v>0</v>
      </c>
      <c r="R333" s="5"/>
    </row>
    <row r="334" spans="1:18" x14ac:dyDescent="0.25">
      <c r="A334" s="3">
        <v>2015</v>
      </c>
      <c r="B334" s="4"/>
      <c r="C334" s="3" t="s">
        <v>19</v>
      </c>
      <c r="D334" s="3">
        <v>14</v>
      </c>
      <c r="E334" s="3" t="s">
        <v>41</v>
      </c>
      <c r="F334" s="3" t="s">
        <v>21</v>
      </c>
      <c r="G334">
        <v>20.85</v>
      </c>
      <c r="H334">
        <v>49</v>
      </c>
      <c r="I334">
        <v>4.8</v>
      </c>
      <c r="J334">
        <v>87</v>
      </c>
      <c r="K334">
        <v>1023.75</v>
      </c>
      <c r="L334">
        <v>2.9</v>
      </c>
      <c r="M334">
        <v>2.1</v>
      </c>
      <c r="N334">
        <v>0.6</v>
      </c>
      <c r="O334">
        <v>3</v>
      </c>
      <c r="P334">
        <v>86.8</v>
      </c>
      <c r="Q334" s="3">
        <f t="shared" si="15"/>
        <v>0.70000000000000284</v>
      </c>
      <c r="R334" s="5"/>
    </row>
    <row r="335" spans="1:18" x14ac:dyDescent="0.25">
      <c r="A335" s="3">
        <v>2015</v>
      </c>
      <c r="B335" s="4"/>
      <c r="C335" s="3" t="s">
        <v>19</v>
      </c>
      <c r="D335" s="3">
        <v>14</v>
      </c>
      <c r="E335" s="3" t="s">
        <v>42</v>
      </c>
      <c r="F335" s="3" t="s">
        <v>21</v>
      </c>
      <c r="G335">
        <v>21.4</v>
      </c>
      <c r="H335">
        <v>48</v>
      </c>
      <c r="I335">
        <v>4.4000000000000004</v>
      </c>
      <c r="J335">
        <v>88</v>
      </c>
      <c r="K335">
        <v>1024.06</v>
      </c>
      <c r="L335">
        <v>2.4</v>
      </c>
      <c r="M335">
        <v>0</v>
      </c>
      <c r="N335">
        <v>2.1</v>
      </c>
      <c r="O335">
        <v>2</v>
      </c>
      <c r="P335">
        <v>87.5</v>
      </c>
      <c r="Q335" s="3">
        <f t="shared" si="15"/>
        <v>0.70000000000000284</v>
      </c>
      <c r="R335" s="5"/>
    </row>
    <row r="336" spans="1:18" x14ac:dyDescent="0.25">
      <c r="A336" s="3">
        <v>2015</v>
      </c>
      <c r="B336" s="4"/>
      <c r="C336" s="3" t="s">
        <v>19</v>
      </c>
      <c r="D336" s="3">
        <v>14</v>
      </c>
      <c r="E336" s="3" t="s">
        <v>43</v>
      </c>
      <c r="F336" s="3" t="s">
        <v>21</v>
      </c>
      <c r="G336">
        <v>21.05</v>
      </c>
      <c r="H336">
        <v>49</v>
      </c>
      <c r="I336">
        <v>4.3</v>
      </c>
      <c r="J336">
        <v>88</v>
      </c>
      <c r="K336">
        <v>1024.25</v>
      </c>
      <c r="L336">
        <v>1.5</v>
      </c>
      <c r="M336">
        <v>4.7</v>
      </c>
      <c r="N336">
        <v>3.1</v>
      </c>
      <c r="O336">
        <v>8</v>
      </c>
      <c r="P336">
        <v>87.5</v>
      </c>
      <c r="Q336" s="3">
        <f t="shared" si="15"/>
        <v>0</v>
      </c>
      <c r="R336" s="5"/>
    </row>
    <row r="337" spans="1:18" x14ac:dyDescent="0.25">
      <c r="A337" s="3">
        <v>2015</v>
      </c>
      <c r="B337" s="4"/>
      <c r="C337" s="3" t="s">
        <v>19</v>
      </c>
      <c r="D337" s="3">
        <v>14</v>
      </c>
      <c r="E337" s="3" t="s">
        <v>44</v>
      </c>
      <c r="F337" s="3" t="s">
        <v>21</v>
      </c>
      <c r="G337">
        <v>20.350000000000001</v>
      </c>
      <c r="H337">
        <v>49</v>
      </c>
      <c r="I337">
        <v>4.0999999999999996</v>
      </c>
      <c r="J337">
        <v>89</v>
      </c>
      <c r="K337">
        <v>1023.88</v>
      </c>
      <c r="L337">
        <v>2.2000000000000002</v>
      </c>
      <c r="M337">
        <v>1</v>
      </c>
      <c r="N337">
        <v>2</v>
      </c>
      <c r="O337">
        <v>2</v>
      </c>
      <c r="P337">
        <v>88.2</v>
      </c>
      <c r="Q337" s="3">
        <f t="shared" si="15"/>
        <v>0.70000000000000284</v>
      </c>
      <c r="R337" s="5"/>
    </row>
    <row r="338" spans="1:18" x14ac:dyDescent="0.25">
      <c r="A338" s="3">
        <v>2015</v>
      </c>
      <c r="B338" s="4" t="s">
        <v>18</v>
      </c>
      <c r="C338" s="3" t="s">
        <v>19</v>
      </c>
      <c r="D338" s="3">
        <v>15</v>
      </c>
      <c r="E338" s="3" t="s">
        <v>20</v>
      </c>
      <c r="F338" s="3" t="s">
        <v>21</v>
      </c>
      <c r="G338">
        <v>20</v>
      </c>
      <c r="H338">
        <v>50</v>
      </c>
      <c r="I338">
        <v>4.0999999999999996</v>
      </c>
      <c r="J338">
        <v>89</v>
      </c>
      <c r="K338">
        <v>1023.81</v>
      </c>
      <c r="L338">
        <v>2.5</v>
      </c>
      <c r="M338">
        <v>3.2</v>
      </c>
      <c r="N338">
        <v>1.4</v>
      </c>
      <c r="O338">
        <v>3</v>
      </c>
      <c r="P338">
        <v>88.9</v>
      </c>
      <c r="Q338" s="3">
        <f t="shared" si="15"/>
        <v>0.70000000000000284</v>
      </c>
      <c r="R338" s="5">
        <f t="shared" ref="R338" si="16">P360-P337</f>
        <v>2.0999999999999943</v>
      </c>
    </row>
    <row r="339" spans="1:18" x14ac:dyDescent="0.25">
      <c r="A339" s="3">
        <v>2015</v>
      </c>
      <c r="B339" s="4"/>
      <c r="C339" s="3" t="s">
        <v>19</v>
      </c>
      <c r="D339" s="3">
        <v>15</v>
      </c>
      <c r="E339" s="3" t="s">
        <v>22</v>
      </c>
      <c r="F339" s="3" t="s">
        <v>21</v>
      </c>
      <c r="G339">
        <v>19.8</v>
      </c>
      <c r="H339">
        <v>51</v>
      </c>
      <c r="I339">
        <v>4</v>
      </c>
      <c r="J339">
        <v>90</v>
      </c>
      <c r="K339">
        <v>1023.56</v>
      </c>
      <c r="L339">
        <v>2.4</v>
      </c>
      <c r="M339">
        <v>1.5</v>
      </c>
      <c r="N339">
        <v>0.6</v>
      </c>
      <c r="O339">
        <v>3</v>
      </c>
      <c r="P339">
        <v>88.9</v>
      </c>
      <c r="Q339" s="3">
        <f t="shared" si="15"/>
        <v>0</v>
      </c>
      <c r="R339" s="5"/>
    </row>
    <row r="340" spans="1:18" x14ac:dyDescent="0.25">
      <c r="A340" s="3">
        <v>2015</v>
      </c>
      <c r="B340" s="4"/>
      <c r="C340" s="3" t="s">
        <v>19</v>
      </c>
      <c r="D340" s="3">
        <v>15</v>
      </c>
      <c r="E340" s="3" t="s">
        <v>23</v>
      </c>
      <c r="F340" s="3" t="s">
        <v>21</v>
      </c>
      <c r="G340">
        <v>19.649999999999999</v>
      </c>
      <c r="H340">
        <v>52</v>
      </c>
      <c r="I340">
        <v>4</v>
      </c>
      <c r="J340">
        <v>91</v>
      </c>
      <c r="K340">
        <v>1022.94</v>
      </c>
      <c r="L340">
        <v>2.4</v>
      </c>
      <c r="M340">
        <v>2.6</v>
      </c>
      <c r="N340">
        <v>1.3</v>
      </c>
      <c r="O340">
        <v>2</v>
      </c>
      <c r="P340">
        <v>88.9</v>
      </c>
      <c r="Q340" s="3">
        <f t="shared" si="15"/>
        <v>0</v>
      </c>
      <c r="R340" s="5"/>
    </row>
    <row r="341" spans="1:18" x14ac:dyDescent="0.25">
      <c r="A341" s="3">
        <v>2015</v>
      </c>
      <c r="B341" s="4"/>
      <c r="C341" s="3" t="s">
        <v>19</v>
      </c>
      <c r="D341" s="3">
        <v>15</v>
      </c>
      <c r="E341" s="3" t="s">
        <v>24</v>
      </c>
      <c r="F341" s="3" t="s">
        <v>21</v>
      </c>
      <c r="G341">
        <v>19.5</v>
      </c>
      <c r="H341">
        <v>53</v>
      </c>
      <c r="I341">
        <v>3.8</v>
      </c>
      <c r="J341">
        <v>91</v>
      </c>
      <c r="K341">
        <v>1023</v>
      </c>
      <c r="L341">
        <v>1.4</v>
      </c>
      <c r="M341">
        <v>4.0999999999999996</v>
      </c>
      <c r="N341">
        <v>2.7</v>
      </c>
      <c r="O341">
        <v>1</v>
      </c>
      <c r="P341">
        <v>88.9</v>
      </c>
      <c r="Q341" s="3">
        <f t="shared" si="15"/>
        <v>0</v>
      </c>
      <c r="R341" s="5"/>
    </row>
    <row r="342" spans="1:18" x14ac:dyDescent="0.25">
      <c r="A342" s="3">
        <v>2015</v>
      </c>
      <c r="B342" s="4"/>
      <c r="C342" s="3" t="s">
        <v>19</v>
      </c>
      <c r="D342" s="3">
        <v>15</v>
      </c>
      <c r="E342" s="3" t="s">
        <v>25</v>
      </c>
      <c r="F342" s="3" t="s">
        <v>21</v>
      </c>
      <c r="G342">
        <v>19.399999999999999</v>
      </c>
      <c r="H342">
        <v>53</v>
      </c>
      <c r="I342">
        <v>3.8</v>
      </c>
      <c r="J342">
        <v>92</v>
      </c>
      <c r="K342">
        <v>1023.38</v>
      </c>
      <c r="L342">
        <v>1.1000000000000001</v>
      </c>
      <c r="M342">
        <v>5.6</v>
      </c>
      <c r="N342">
        <v>3</v>
      </c>
      <c r="O342">
        <v>2</v>
      </c>
      <c r="P342">
        <v>88.9</v>
      </c>
      <c r="Q342" s="3">
        <f t="shared" si="15"/>
        <v>0</v>
      </c>
      <c r="R342" s="5"/>
    </row>
    <row r="343" spans="1:18" x14ac:dyDescent="0.25">
      <c r="A343" s="3">
        <v>2015</v>
      </c>
      <c r="B343" s="4"/>
      <c r="C343" s="3" t="s">
        <v>19</v>
      </c>
      <c r="D343" s="3">
        <v>15</v>
      </c>
      <c r="E343" s="3" t="s">
        <v>26</v>
      </c>
      <c r="F343" s="3" t="s">
        <v>21</v>
      </c>
      <c r="G343">
        <v>19.25</v>
      </c>
      <c r="H343">
        <v>54</v>
      </c>
      <c r="I343">
        <v>3.8</v>
      </c>
      <c r="J343">
        <v>92</v>
      </c>
      <c r="K343">
        <v>1023.75</v>
      </c>
      <c r="L343">
        <v>0.2</v>
      </c>
      <c r="M343">
        <v>5.7</v>
      </c>
      <c r="N343">
        <v>4.5999999999999996</v>
      </c>
      <c r="O343">
        <v>3</v>
      </c>
      <c r="P343">
        <v>89.6</v>
      </c>
      <c r="Q343" s="3">
        <f t="shared" si="15"/>
        <v>0.69999999999998863</v>
      </c>
      <c r="R343" s="5"/>
    </row>
    <row r="344" spans="1:18" x14ac:dyDescent="0.25">
      <c r="A344" s="3">
        <v>2015</v>
      </c>
      <c r="B344" s="4"/>
      <c r="C344" s="3" t="s">
        <v>19</v>
      </c>
      <c r="D344" s="3">
        <v>15</v>
      </c>
      <c r="E344" s="3" t="s">
        <v>27</v>
      </c>
      <c r="F344" s="3" t="s">
        <v>21</v>
      </c>
      <c r="G344">
        <v>19.149999999999999</v>
      </c>
      <c r="H344">
        <v>54</v>
      </c>
      <c r="I344">
        <v>3.8</v>
      </c>
      <c r="J344">
        <v>90</v>
      </c>
      <c r="K344">
        <v>1024.1300000000001</v>
      </c>
      <c r="L344">
        <f>-0.1</f>
        <v>-0.1</v>
      </c>
      <c r="M344">
        <v>8.9</v>
      </c>
      <c r="N344">
        <v>5.0999999999999996</v>
      </c>
      <c r="O344">
        <v>3</v>
      </c>
      <c r="P344">
        <v>89.6</v>
      </c>
      <c r="Q344" s="3">
        <f t="shared" si="15"/>
        <v>0</v>
      </c>
      <c r="R344" s="5"/>
    </row>
    <row r="345" spans="1:18" x14ac:dyDescent="0.25">
      <c r="A345" s="3">
        <v>2015</v>
      </c>
      <c r="B345" s="4"/>
      <c r="C345" s="3" t="s">
        <v>19</v>
      </c>
      <c r="D345" s="3">
        <v>15</v>
      </c>
      <c r="E345" s="3" t="s">
        <v>28</v>
      </c>
      <c r="F345" s="3" t="s">
        <v>21</v>
      </c>
      <c r="G345">
        <v>19.100000000000001</v>
      </c>
      <c r="H345">
        <v>54</v>
      </c>
      <c r="I345">
        <v>4.0999999999999996</v>
      </c>
      <c r="J345">
        <v>89</v>
      </c>
      <c r="K345">
        <v>1024.5</v>
      </c>
      <c r="L345">
        <v>0.1</v>
      </c>
      <c r="M345">
        <v>8.1</v>
      </c>
      <c r="N345">
        <v>5.9</v>
      </c>
      <c r="O345">
        <v>3</v>
      </c>
      <c r="P345">
        <v>89.6</v>
      </c>
      <c r="Q345" s="3">
        <f t="shared" si="15"/>
        <v>0</v>
      </c>
      <c r="R345" s="5"/>
    </row>
    <row r="346" spans="1:18" x14ac:dyDescent="0.25">
      <c r="A346" s="3">
        <v>2015</v>
      </c>
      <c r="B346" s="4"/>
      <c r="C346" s="3" t="s">
        <v>19</v>
      </c>
      <c r="D346" s="3">
        <v>15</v>
      </c>
      <c r="E346" s="3" t="s">
        <v>29</v>
      </c>
      <c r="F346" s="3" t="s">
        <v>21</v>
      </c>
      <c r="G346">
        <v>19</v>
      </c>
      <c r="H346">
        <v>54</v>
      </c>
      <c r="I346">
        <v>4.2</v>
      </c>
      <c r="J346">
        <v>87</v>
      </c>
      <c r="K346">
        <v>1024.6300000000001</v>
      </c>
      <c r="L346">
        <f>-0.8</f>
        <v>-0.8</v>
      </c>
      <c r="M346">
        <v>9.8000000000000007</v>
      </c>
      <c r="N346">
        <v>8.9</v>
      </c>
      <c r="O346">
        <v>4</v>
      </c>
      <c r="P346">
        <v>89.6</v>
      </c>
      <c r="Q346" s="3">
        <f t="shared" si="15"/>
        <v>0</v>
      </c>
      <c r="R346" s="5"/>
    </row>
    <row r="347" spans="1:18" x14ac:dyDescent="0.25">
      <c r="A347" s="3">
        <v>2015</v>
      </c>
      <c r="B347" s="4"/>
      <c r="C347" s="3" t="s">
        <v>19</v>
      </c>
      <c r="D347" s="3">
        <v>15</v>
      </c>
      <c r="E347" s="3" t="s">
        <v>30</v>
      </c>
      <c r="F347" s="3" t="s">
        <v>21</v>
      </c>
      <c r="G347">
        <v>19.3</v>
      </c>
      <c r="H347">
        <v>54</v>
      </c>
      <c r="I347">
        <v>4.7</v>
      </c>
      <c r="J347">
        <v>87</v>
      </c>
      <c r="K347">
        <v>1024.81</v>
      </c>
      <c r="L347">
        <v>0.9</v>
      </c>
      <c r="M347">
        <v>6.8</v>
      </c>
      <c r="N347">
        <v>7.1</v>
      </c>
      <c r="O347">
        <v>3</v>
      </c>
      <c r="P347">
        <v>89.6</v>
      </c>
      <c r="Q347" s="3">
        <f t="shared" si="15"/>
        <v>0</v>
      </c>
      <c r="R347" s="5"/>
    </row>
    <row r="348" spans="1:18" x14ac:dyDescent="0.25">
      <c r="A348" s="3">
        <v>2015</v>
      </c>
      <c r="B348" s="4"/>
      <c r="C348" s="3" t="s">
        <v>19</v>
      </c>
      <c r="D348" s="3">
        <v>15</v>
      </c>
      <c r="E348" s="3" t="s">
        <v>31</v>
      </c>
      <c r="F348" s="3" t="s">
        <v>21</v>
      </c>
      <c r="G348">
        <v>20.3</v>
      </c>
      <c r="H348">
        <v>52</v>
      </c>
      <c r="I348">
        <v>5.2</v>
      </c>
      <c r="J348">
        <v>84</v>
      </c>
      <c r="K348">
        <v>1025.5</v>
      </c>
      <c r="L348">
        <v>1.1000000000000001</v>
      </c>
      <c r="M348">
        <v>12</v>
      </c>
      <c r="N348">
        <v>8.6999999999999993</v>
      </c>
      <c r="O348">
        <v>3</v>
      </c>
      <c r="P348">
        <v>89.6</v>
      </c>
      <c r="Q348" s="3">
        <f t="shared" si="15"/>
        <v>0</v>
      </c>
      <c r="R348" s="5"/>
    </row>
    <row r="349" spans="1:18" x14ac:dyDescent="0.25">
      <c r="A349" s="3">
        <v>2015</v>
      </c>
      <c r="B349" s="4"/>
      <c r="C349" s="3" t="s">
        <v>19</v>
      </c>
      <c r="D349" s="3">
        <v>15</v>
      </c>
      <c r="E349" s="3" t="s">
        <v>32</v>
      </c>
      <c r="F349" s="3" t="s">
        <v>21</v>
      </c>
      <c r="G349">
        <v>20.7</v>
      </c>
      <c r="H349">
        <v>51</v>
      </c>
      <c r="I349">
        <v>6.9</v>
      </c>
      <c r="J349">
        <v>79</v>
      </c>
      <c r="K349">
        <v>1025.94</v>
      </c>
      <c r="L349">
        <v>4.4000000000000004</v>
      </c>
      <c r="M349">
        <v>9.3000000000000007</v>
      </c>
      <c r="N349">
        <v>8.9</v>
      </c>
      <c r="O349">
        <v>3</v>
      </c>
      <c r="P349">
        <v>89.6</v>
      </c>
      <c r="Q349" s="3">
        <f t="shared" si="15"/>
        <v>0</v>
      </c>
      <c r="R349" s="5"/>
    </row>
    <row r="350" spans="1:18" x14ac:dyDescent="0.25">
      <c r="A350" s="3">
        <v>2015</v>
      </c>
      <c r="B350" s="4"/>
      <c r="C350" s="3" t="s">
        <v>19</v>
      </c>
      <c r="D350" s="3">
        <v>15</v>
      </c>
      <c r="E350" s="3" t="s">
        <v>33</v>
      </c>
      <c r="F350" s="3" t="s">
        <v>21</v>
      </c>
      <c r="G350">
        <v>20.75</v>
      </c>
      <c r="H350">
        <v>51</v>
      </c>
      <c r="I350">
        <v>8.3000000000000007</v>
      </c>
      <c r="J350">
        <v>69</v>
      </c>
      <c r="K350">
        <v>1026.19</v>
      </c>
      <c r="L350">
        <v>6.3</v>
      </c>
      <c r="M350">
        <v>10.3</v>
      </c>
      <c r="N350">
        <v>9</v>
      </c>
      <c r="O350">
        <v>4</v>
      </c>
      <c r="P350">
        <v>89.6</v>
      </c>
      <c r="Q350" s="3">
        <f t="shared" si="15"/>
        <v>0</v>
      </c>
      <c r="R350" s="5"/>
    </row>
    <row r="351" spans="1:18" x14ac:dyDescent="0.25">
      <c r="A351" s="3">
        <v>2015</v>
      </c>
      <c r="B351" s="4"/>
      <c r="C351" s="3" t="s">
        <v>19</v>
      </c>
      <c r="D351" s="3">
        <v>15</v>
      </c>
      <c r="E351" s="3" t="s">
        <v>34</v>
      </c>
      <c r="F351" s="3" t="s">
        <v>21</v>
      </c>
      <c r="G351">
        <v>21.35</v>
      </c>
      <c r="H351">
        <v>50</v>
      </c>
      <c r="I351">
        <v>8.8000000000000007</v>
      </c>
      <c r="J351">
        <v>67</v>
      </c>
      <c r="K351">
        <v>1026.19</v>
      </c>
      <c r="L351">
        <v>7</v>
      </c>
      <c r="M351">
        <v>9</v>
      </c>
      <c r="N351">
        <v>8.3000000000000007</v>
      </c>
      <c r="O351">
        <v>3</v>
      </c>
      <c r="P351">
        <v>89.6</v>
      </c>
      <c r="Q351" s="3">
        <f t="shared" si="15"/>
        <v>0</v>
      </c>
      <c r="R351" s="5"/>
    </row>
    <row r="352" spans="1:18" x14ac:dyDescent="0.25">
      <c r="A352" s="3">
        <v>2015</v>
      </c>
      <c r="B352" s="4"/>
      <c r="C352" s="3" t="s">
        <v>19</v>
      </c>
      <c r="D352" s="3">
        <v>15</v>
      </c>
      <c r="E352" s="3" t="s">
        <v>35</v>
      </c>
      <c r="F352" s="3" t="s">
        <v>21</v>
      </c>
      <c r="G352">
        <v>22.4</v>
      </c>
      <c r="H352">
        <v>48</v>
      </c>
      <c r="I352">
        <v>8.6999999999999993</v>
      </c>
      <c r="J352">
        <v>67</v>
      </c>
      <c r="K352">
        <v>1027.06</v>
      </c>
      <c r="L352">
        <v>5.7</v>
      </c>
      <c r="M352">
        <v>11.4</v>
      </c>
      <c r="N352">
        <v>9.4</v>
      </c>
      <c r="O352">
        <v>6</v>
      </c>
      <c r="P352">
        <v>90.3</v>
      </c>
      <c r="Q352" s="3">
        <f t="shared" si="15"/>
        <v>0.70000000000000284</v>
      </c>
      <c r="R352" s="5"/>
    </row>
    <row r="353" spans="1:18" x14ac:dyDescent="0.25">
      <c r="A353" s="3">
        <v>2015</v>
      </c>
      <c r="B353" s="4"/>
      <c r="C353" s="3" t="s">
        <v>19</v>
      </c>
      <c r="D353" s="3">
        <v>15</v>
      </c>
      <c r="E353" s="3" t="s">
        <v>36</v>
      </c>
      <c r="F353" s="3" t="s">
        <v>21</v>
      </c>
      <c r="G353">
        <v>22</v>
      </c>
      <c r="H353">
        <v>50</v>
      </c>
      <c r="I353">
        <v>8.6999999999999993</v>
      </c>
      <c r="J353">
        <v>69</v>
      </c>
      <c r="K353">
        <v>1027.44</v>
      </c>
      <c r="L353">
        <v>5.9</v>
      </c>
      <c r="M353">
        <v>6.7</v>
      </c>
      <c r="N353">
        <v>7.4</v>
      </c>
      <c r="O353">
        <v>15</v>
      </c>
      <c r="P353">
        <v>90.3</v>
      </c>
      <c r="Q353" s="3">
        <f t="shared" si="15"/>
        <v>0</v>
      </c>
      <c r="R353" s="5"/>
    </row>
    <row r="354" spans="1:18" x14ac:dyDescent="0.25">
      <c r="A354" s="3">
        <v>2015</v>
      </c>
      <c r="B354" s="4"/>
      <c r="C354" s="3" t="s">
        <v>19</v>
      </c>
      <c r="D354" s="3">
        <v>15</v>
      </c>
      <c r="E354" s="3" t="s">
        <v>37</v>
      </c>
      <c r="F354" s="3" t="s">
        <v>21</v>
      </c>
      <c r="G354">
        <v>22.7</v>
      </c>
      <c r="H354">
        <v>48</v>
      </c>
      <c r="I354">
        <v>8.6999999999999993</v>
      </c>
      <c r="J354">
        <v>68</v>
      </c>
      <c r="K354">
        <v>1027.3800000000001</v>
      </c>
      <c r="L354">
        <v>7.8</v>
      </c>
      <c r="M354">
        <v>14.2</v>
      </c>
      <c r="N354">
        <v>8.5</v>
      </c>
      <c r="O354">
        <v>4</v>
      </c>
      <c r="P354">
        <v>90.3</v>
      </c>
      <c r="Q354" s="3">
        <f t="shared" si="15"/>
        <v>0</v>
      </c>
      <c r="R354" s="5"/>
    </row>
    <row r="355" spans="1:18" x14ac:dyDescent="0.25">
      <c r="A355" s="3">
        <v>2015</v>
      </c>
      <c r="B355" s="4"/>
      <c r="C355" s="3" t="s">
        <v>19</v>
      </c>
      <c r="D355" s="3">
        <v>15</v>
      </c>
      <c r="E355" s="3" t="s">
        <v>38</v>
      </c>
      <c r="F355" s="3" t="s">
        <v>21</v>
      </c>
      <c r="G355">
        <v>23.35</v>
      </c>
      <c r="H355">
        <v>48</v>
      </c>
      <c r="I355">
        <v>8.6</v>
      </c>
      <c r="J355">
        <v>66</v>
      </c>
      <c r="K355">
        <v>1028.25</v>
      </c>
      <c r="L355">
        <v>5.7</v>
      </c>
      <c r="M355">
        <v>9.1</v>
      </c>
      <c r="N355">
        <v>7.5</v>
      </c>
      <c r="O355">
        <v>5</v>
      </c>
      <c r="P355">
        <v>90.3</v>
      </c>
      <c r="Q355" s="3">
        <f t="shared" si="15"/>
        <v>0</v>
      </c>
      <c r="R355" s="5"/>
    </row>
    <row r="356" spans="1:18" x14ac:dyDescent="0.25">
      <c r="A356" s="3">
        <v>2015</v>
      </c>
      <c r="B356" s="4"/>
      <c r="C356" s="3" t="s">
        <v>19</v>
      </c>
      <c r="D356" s="3">
        <v>15</v>
      </c>
      <c r="E356" s="3" t="s">
        <v>39</v>
      </c>
      <c r="F356" s="3" t="s">
        <v>21</v>
      </c>
      <c r="G356">
        <v>23.7</v>
      </c>
      <c r="H356">
        <v>47</v>
      </c>
      <c r="I356">
        <v>8.4</v>
      </c>
      <c r="J356">
        <v>67</v>
      </c>
      <c r="K356">
        <v>1028.69</v>
      </c>
      <c r="L356">
        <v>4.8</v>
      </c>
      <c r="M356">
        <v>9.3000000000000007</v>
      </c>
      <c r="N356">
        <v>8</v>
      </c>
      <c r="O356">
        <v>4</v>
      </c>
      <c r="P356">
        <v>90.3</v>
      </c>
      <c r="Q356" s="3">
        <f t="shared" si="15"/>
        <v>0</v>
      </c>
      <c r="R356" s="5"/>
    </row>
    <row r="357" spans="1:18" x14ac:dyDescent="0.25">
      <c r="A357" s="3">
        <v>2015</v>
      </c>
      <c r="B357" s="4"/>
      <c r="C357" s="3" t="s">
        <v>19</v>
      </c>
      <c r="D357" s="3">
        <v>15</v>
      </c>
      <c r="E357" s="3" t="s">
        <v>40</v>
      </c>
      <c r="F357" s="3" t="s">
        <v>21</v>
      </c>
      <c r="G357">
        <v>23.9</v>
      </c>
      <c r="H357">
        <v>47</v>
      </c>
      <c r="I357">
        <v>8.4</v>
      </c>
      <c r="J357">
        <v>70</v>
      </c>
      <c r="K357">
        <v>1029.5</v>
      </c>
      <c r="L357">
        <v>4.3</v>
      </c>
      <c r="M357">
        <v>16.399999999999999</v>
      </c>
      <c r="N357">
        <v>9.3000000000000007</v>
      </c>
      <c r="O357">
        <v>3</v>
      </c>
      <c r="P357">
        <v>90.3</v>
      </c>
      <c r="Q357" s="3">
        <f t="shared" si="15"/>
        <v>0</v>
      </c>
      <c r="R357" s="5"/>
    </row>
    <row r="358" spans="1:18" x14ac:dyDescent="0.25">
      <c r="A358" s="3">
        <v>2015</v>
      </c>
      <c r="B358" s="4"/>
      <c r="C358" s="3" t="s">
        <v>19</v>
      </c>
      <c r="D358" s="3">
        <v>15</v>
      </c>
      <c r="E358" s="3" t="s">
        <v>41</v>
      </c>
      <c r="F358" s="3" t="s">
        <v>21</v>
      </c>
      <c r="G358">
        <v>23.35</v>
      </c>
      <c r="H358">
        <v>49</v>
      </c>
      <c r="I358">
        <v>8.1999999999999993</v>
      </c>
      <c r="J358">
        <v>70</v>
      </c>
      <c r="K358">
        <v>1029</v>
      </c>
      <c r="L358">
        <v>4.8</v>
      </c>
      <c r="M358">
        <v>8.9</v>
      </c>
      <c r="N358">
        <v>8.1999999999999993</v>
      </c>
      <c r="O358">
        <v>1</v>
      </c>
      <c r="P358">
        <v>90.3</v>
      </c>
      <c r="Q358" s="3">
        <f t="shared" si="15"/>
        <v>0</v>
      </c>
      <c r="R358" s="5"/>
    </row>
    <row r="359" spans="1:18" x14ac:dyDescent="0.25">
      <c r="A359" s="3">
        <v>2015</v>
      </c>
      <c r="B359" s="4"/>
      <c r="C359" s="3" t="s">
        <v>19</v>
      </c>
      <c r="D359" s="3">
        <v>15</v>
      </c>
      <c r="E359" s="3" t="s">
        <v>42</v>
      </c>
      <c r="F359" s="3" t="s">
        <v>21</v>
      </c>
      <c r="G359">
        <v>23.05</v>
      </c>
      <c r="H359">
        <v>50</v>
      </c>
      <c r="I359">
        <v>8.1999999999999993</v>
      </c>
      <c r="J359">
        <v>71</v>
      </c>
      <c r="K359">
        <v>1028.81</v>
      </c>
      <c r="L359">
        <v>4.3</v>
      </c>
      <c r="M359">
        <v>8.1999999999999993</v>
      </c>
      <c r="N359">
        <v>8.6999999999999993</v>
      </c>
      <c r="O359">
        <v>4</v>
      </c>
      <c r="P359">
        <v>90.3</v>
      </c>
      <c r="Q359" s="3">
        <f t="shared" si="15"/>
        <v>0</v>
      </c>
      <c r="R359" s="5"/>
    </row>
    <row r="360" spans="1:18" x14ac:dyDescent="0.25">
      <c r="A360" s="3">
        <v>2015</v>
      </c>
      <c r="B360" s="4"/>
      <c r="C360" s="3" t="s">
        <v>19</v>
      </c>
      <c r="D360" s="3">
        <v>15</v>
      </c>
      <c r="E360" s="3" t="s">
        <v>43</v>
      </c>
      <c r="F360" s="3" t="s">
        <v>21</v>
      </c>
      <c r="G360">
        <v>22.6</v>
      </c>
      <c r="H360">
        <v>51</v>
      </c>
      <c r="I360">
        <v>8</v>
      </c>
      <c r="J360">
        <v>72</v>
      </c>
      <c r="K360">
        <v>1028.5</v>
      </c>
      <c r="L360">
        <v>3.8</v>
      </c>
      <c r="M360">
        <v>9</v>
      </c>
      <c r="N360">
        <v>8.6999999999999993</v>
      </c>
      <c r="O360">
        <v>3</v>
      </c>
      <c r="P360">
        <v>90.3</v>
      </c>
      <c r="Q360" s="3">
        <f t="shared" si="15"/>
        <v>0</v>
      </c>
      <c r="R360" s="5"/>
    </row>
    <row r="361" spans="1:18" x14ac:dyDescent="0.25">
      <c r="A361" s="3">
        <v>2015</v>
      </c>
      <c r="B361" s="4"/>
      <c r="C361" s="3" t="s">
        <v>19</v>
      </c>
      <c r="D361" s="3">
        <v>15</v>
      </c>
      <c r="E361" s="3" t="s">
        <v>44</v>
      </c>
      <c r="F361" s="3" t="s">
        <v>21</v>
      </c>
      <c r="G361">
        <v>22.25</v>
      </c>
      <c r="H361">
        <v>52</v>
      </c>
      <c r="I361">
        <v>7.5</v>
      </c>
      <c r="J361">
        <v>73</v>
      </c>
      <c r="K361">
        <v>1027.81</v>
      </c>
      <c r="L361">
        <v>3.4</v>
      </c>
      <c r="M361">
        <v>12.1</v>
      </c>
      <c r="N361">
        <v>8.1</v>
      </c>
      <c r="O361">
        <v>3</v>
      </c>
      <c r="P361">
        <v>90.3</v>
      </c>
      <c r="Q361" s="3">
        <f t="shared" si="15"/>
        <v>0</v>
      </c>
      <c r="R361" s="5"/>
    </row>
    <row r="362" spans="1:18" x14ac:dyDescent="0.25">
      <c r="A362" s="3">
        <v>2015</v>
      </c>
      <c r="B362" s="4" t="s">
        <v>45</v>
      </c>
      <c r="C362" s="3" t="s">
        <v>19</v>
      </c>
      <c r="D362" s="3">
        <v>16</v>
      </c>
      <c r="E362" s="3" t="s">
        <v>20</v>
      </c>
      <c r="F362" s="3" t="s">
        <v>21</v>
      </c>
      <c r="G362">
        <v>21.8</v>
      </c>
      <c r="H362">
        <v>54</v>
      </c>
      <c r="I362">
        <v>7</v>
      </c>
      <c r="J362">
        <v>73</v>
      </c>
      <c r="K362">
        <v>1027.75</v>
      </c>
      <c r="L362">
        <v>2.4</v>
      </c>
      <c r="M362">
        <v>9.8000000000000007</v>
      </c>
      <c r="N362">
        <v>9</v>
      </c>
      <c r="O362">
        <v>3</v>
      </c>
      <c r="P362">
        <v>90.3</v>
      </c>
      <c r="Q362" s="3">
        <f t="shared" si="15"/>
        <v>0</v>
      </c>
      <c r="R362" s="5">
        <f t="shared" ref="R362" si="17">P384-P361</f>
        <v>0</v>
      </c>
    </row>
    <row r="363" spans="1:18" x14ac:dyDescent="0.25">
      <c r="A363" s="3">
        <v>2015</v>
      </c>
      <c r="B363" s="4"/>
      <c r="C363" s="3" t="s">
        <v>19</v>
      </c>
      <c r="D363" s="3">
        <v>16</v>
      </c>
      <c r="E363" s="3" t="s">
        <v>22</v>
      </c>
      <c r="F363" s="3" t="s">
        <v>21</v>
      </c>
      <c r="G363">
        <v>21.45</v>
      </c>
      <c r="H363">
        <v>55</v>
      </c>
      <c r="I363">
        <v>7.1</v>
      </c>
      <c r="J363">
        <v>73</v>
      </c>
      <c r="K363">
        <v>1027.31</v>
      </c>
      <c r="L363">
        <v>2.7</v>
      </c>
      <c r="M363">
        <v>12.6</v>
      </c>
      <c r="N363">
        <v>9.1999999999999993</v>
      </c>
      <c r="O363">
        <v>3</v>
      </c>
      <c r="P363">
        <v>90.3</v>
      </c>
      <c r="Q363" s="3">
        <f t="shared" si="15"/>
        <v>0</v>
      </c>
      <c r="R363" s="5"/>
    </row>
    <row r="364" spans="1:18" x14ac:dyDescent="0.25">
      <c r="A364" s="3">
        <v>2015</v>
      </c>
      <c r="B364" s="4"/>
      <c r="C364" s="3" t="s">
        <v>19</v>
      </c>
      <c r="D364" s="3">
        <v>16</v>
      </c>
      <c r="E364" s="3" t="s">
        <v>23</v>
      </c>
      <c r="F364" s="3" t="s">
        <v>21</v>
      </c>
      <c r="G364">
        <v>21.2</v>
      </c>
      <c r="H364">
        <v>56</v>
      </c>
      <c r="I364">
        <v>6.6</v>
      </c>
      <c r="J364">
        <v>73</v>
      </c>
      <c r="K364">
        <v>1026.8800000000001</v>
      </c>
      <c r="L364">
        <v>2.1</v>
      </c>
      <c r="M364">
        <v>10.7</v>
      </c>
      <c r="N364">
        <v>9.6999999999999993</v>
      </c>
      <c r="O364">
        <v>4</v>
      </c>
      <c r="P364">
        <v>90.3</v>
      </c>
      <c r="Q364" s="3">
        <f t="shared" si="15"/>
        <v>0</v>
      </c>
      <c r="R364" s="5"/>
    </row>
    <row r="365" spans="1:18" x14ac:dyDescent="0.25">
      <c r="A365" s="3">
        <v>2015</v>
      </c>
      <c r="B365" s="4"/>
      <c r="C365" s="3" t="s">
        <v>19</v>
      </c>
      <c r="D365" s="3">
        <v>16</v>
      </c>
      <c r="E365" s="3" t="s">
        <v>24</v>
      </c>
      <c r="F365" s="3" t="s">
        <v>21</v>
      </c>
      <c r="G365">
        <v>21</v>
      </c>
      <c r="H365">
        <v>57</v>
      </c>
      <c r="I365">
        <v>6.7</v>
      </c>
      <c r="J365">
        <v>73</v>
      </c>
      <c r="K365">
        <v>1026.19</v>
      </c>
      <c r="L365">
        <v>2.2000000000000002</v>
      </c>
      <c r="M365">
        <v>11.2</v>
      </c>
      <c r="N365">
        <v>9.3000000000000007</v>
      </c>
      <c r="O365">
        <v>3</v>
      </c>
      <c r="P365">
        <v>90.3</v>
      </c>
      <c r="Q365" s="3">
        <f t="shared" si="15"/>
        <v>0</v>
      </c>
      <c r="R365" s="5"/>
    </row>
    <row r="366" spans="1:18" x14ac:dyDescent="0.25">
      <c r="A366" s="3">
        <v>2015</v>
      </c>
      <c r="B366" s="4"/>
      <c r="C366" s="3" t="s">
        <v>19</v>
      </c>
      <c r="D366" s="3">
        <v>16</v>
      </c>
      <c r="E366" s="3" t="s">
        <v>25</v>
      </c>
      <c r="F366" s="3" t="s">
        <v>21</v>
      </c>
      <c r="G366">
        <v>20.8</v>
      </c>
      <c r="H366">
        <v>57</v>
      </c>
      <c r="I366">
        <v>6.2</v>
      </c>
      <c r="J366">
        <v>74</v>
      </c>
      <c r="K366">
        <v>1026.44</v>
      </c>
      <c r="L366">
        <v>1.2</v>
      </c>
      <c r="M366">
        <v>11.8</v>
      </c>
      <c r="N366">
        <v>9.1999999999999993</v>
      </c>
      <c r="O366">
        <v>5</v>
      </c>
      <c r="P366">
        <v>90.3</v>
      </c>
      <c r="Q366" s="3">
        <f t="shared" si="15"/>
        <v>0</v>
      </c>
      <c r="R366" s="5"/>
    </row>
    <row r="367" spans="1:18" x14ac:dyDescent="0.25">
      <c r="A367" s="3">
        <v>2015</v>
      </c>
      <c r="B367" s="4"/>
      <c r="C367" s="3" t="s">
        <v>19</v>
      </c>
      <c r="D367" s="3">
        <v>16</v>
      </c>
      <c r="E367" s="3" t="s">
        <v>26</v>
      </c>
      <c r="F367" s="3" t="s">
        <v>21</v>
      </c>
      <c r="G367">
        <v>20.7</v>
      </c>
      <c r="H367">
        <v>57</v>
      </c>
      <c r="I367">
        <v>5.7</v>
      </c>
      <c r="J367">
        <v>77</v>
      </c>
      <c r="K367">
        <v>1026.19</v>
      </c>
      <c r="L367">
        <v>0.6</v>
      </c>
      <c r="M367">
        <v>8.6999999999999993</v>
      </c>
      <c r="N367">
        <v>9</v>
      </c>
      <c r="O367">
        <v>4</v>
      </c>
      <c r="P367">
        <v>90.3</v>
      </c>
      <c r="Q367" s="3">
        <f t="shared" si="15"/>
        <v>0</v>
      </c>
      <c r="R367" s="5"/>
    </row>
    <row r="368" spans="1:18" x14ac:dyDescent="0.25">
      <c r="A368" s="3">
        <v>2015</v>
      </c>
      <c r="B368" s="4"/>
      <c r="C368" s="3" t="s">
        <v>19</v>
      </c>
      <c r="D368" s="3">
        <v>16</v>
      </c>
      <c r="E368" s="3" t="s">
        <v>27</v>
      </c>
      <c r="F368" s="3" t="s">
        <v>21</v>
      </c>
      <c r="G368">
        <v>19.55</v>
      </c>
      <c r="H368">
        <v>53</v>
      </c>
      <c r="I368">
        <v>5.7</v>
      </c>
      <c r="J368">
        <v>78</v>
      </c>
      <c r="K368">
        <v>1025.75</v>
      </c>
      <c r="L368">
        <v>1.6</v>
      </c>
      <c r="M368">
        <v>8.6</v>
      </c>
      <c r="N368">
        <v>7.7</v>
      </c>
      <c r="O368">
        <v>3</v>
      </c>
      <c r="P368">
        <v>90.3</v>
      </c>
      <c r="Q368" s="3">
        <f t="shared" si="15"/>
        <v>0</v>
      </c>
      <c r="R368" s="5"/>
    </row>
    <row r="369" spans="1:18" x14ac:dyDescent="0.25">
      <c r="A369" s="3">
        <v>2015</v>
      </c>
      <c r="B369" s="4"/>
      <c r="C369" s="3" t="s">
        <v>19</v>
      </c>
      <c r="D369" s="3">
        <v>16</v>
      </c>
      <c r="E369" s="3" t="s">
        <v>28</v>
      </c>
      <c r="F369" s="3" t="s">
        <v>21</v>
      </c>
      <c r="G369">
        <v>20.100000000000001</v>
      </c>
      <c r="H369">
        <v>53</v>
      </c>
      <c r="I369">
        <v>7.1</v>
      </c>
      <c r="J369">
        <v>75</v>
      </c>
      <c r="K369">
        <v>1026.5</v>
      </c>
      <c r="L369">
        <v>4.8</v>
      </c>
      <c r="M369">
        <v>9.6</v>
      </c>
      <c r="N369">
        <v>8.1</v>
      </c>
      <c r="O369">
        <v>2</v>
      </c>
      <c r="P369">
        <v>90.3</v>
      </c>
      <c r="Q369" s="3">
        <f t="shared" si="15"/>
        <v>0</v>
      </c>
      <c r="R369" s="5"/>
    </row>
    <row r="370" spans="1:18" x14ac:dyDescent="0.25">
      <c r="A370" s="3">
        <v>2015</v>
      </c>
      <c r="B370" s="4"/>
      <c r="C370" s="3" t="s">
        <v>19</v>
      </c>
      <c r="D370" s="3">
        <v>16</v>
      </c>
      <c r="E370" s="3" t="s">
        <v>29</v>
      </c>
      <c r="F370" s="3" t="s">
        <v>21</v>
      </c>
      <c r="G370">
        <v>20.55</v>
      </c>
      <c r="H370">
        <v>53</v>
      </c>
      <c r="I370">
        <v>9.6</v>
      </c>
      <c r="J370">
        <v>67</v>
      </c>
      <c r="K370">
        <v>1026.8800000000001</v>
      </c>
      <c r="L370">
        <v>8.6</v>
      </c>
      <c r="M370">
        <v>12.6</v>
      </c>
      <c r="N370">
        <v>8.1999999999999993</v>
      </c>
      <c r="O370">
        <v>5</v>
      </c>
      <c r="P370">
        <v>90.3</v>
      </c>
      <c r="Q370" s="3">
        <f t="shared" si="15"/>
        <v>0</v>
      </c>
      <c r="R370" s="5"/>
    </row>
    <row r="371" spans="1:18" x14ac:dyDescent="0.25">
      <c r="A371" s="3">
        <v>2015</v>
      </c>
      <c r="B371" s="4"/>
      <c r="C371" s="3" t="s">
        <v>19</v>
      </c>
      <c r="D371" s="3">
        <v>16</v>
      </c>
      <c r="E371" s="3" t="s">
        <v>30</v>
      </c>
      <c r="F371" s="3" t="s">
        <v>21</v>
      </c>
      <c r="G371">
        <v>20.350000000000001</v>
      </c>
      <c r="H371">
        <v>52</v>
      </c>
      <c r="I371">
        <v>10.4</v>
      </c>
      <c r="J371">
        <v>60</v>
      </c>
      <c r="K371">
        <v>1026.3800000000001</v>
      </c>
      <c r="L371">
        <v>9.6</v>
      </c>
      <c r="M371">
        <v>8.1</v>
      </c>
      <c r="N371">
        <v>8.6999999999999993</v>
      </c>
      <c r="O371">
        <v>8</v>
      </c>
      <c r="P371">
        <v>90.3</v>
      </c>
      <c r="Q371" s="3">
        <f t="shared" si="15"/>
        <v>0</v>
      </c>
      <c r="R371" s="5"/>
    </row>
    <row r="372" spans="1:18" x14ac:dyDescent="0.25">
      <c r="A372" s="3">
        <v>2015</v>
      </c>
      <c r="B372" s="4"/>
      <c r="C372" s="3" t="s">
        <v>19</v>
      </c>
      <c r="D372" s="3">
        <v>16</v>
      </c>
      <c r="E372" s="3" t="s">
        <v>31</v>
      </c>
      <c r="F372" s="3" t="s">
        <v>21</v>
      </c>
      <c r="G372">
        <v>20.100000000000001</v>
      </c>
      <c r="H372">
        <v>52</v>
      </c>
      <c r="I372">
        <v>10.9</v>
      </c>
      <c r="J372">
        <v>58</v>
      </c>
      <c r="K372">
        <v>1026.31</v>
      </c>
      <c r="L372">
        <v>8.9</v>
      </c>
      <c r="M372">
        <v>16.100000000000001</v>
      </c>
      <c r="N372">
        <v>11.2</v>
      </c>
      <c r="O372">
        <v>6</v>
      </c>
      <c r="P372">
        <v>90.3</v>
      </c>
      <c r="Q372" s="3">
        <f t="shared" si="15"/>
        <v>0</v>
      </c>
      <c r="R372" s="5"/>
    </row>
    <row r="373" spans="1:18" x14ac:dyDescent="0.25">
      <c r="A373" s="3">
        <v>2015</v>
      </c>
      <c r="B373" s="4"/>
      <c r="C373" s="3" t="s">
        <v>19</v>
      </c>
      <c r="D373" s="3">
        <v>16</v>
      </c>
      <c r="E373" s="3" t="s">
        <v>32</v>
      </c>
      <c r="F373" s="3" t="s">
        <v>21</v>
      </c>
      <c r="G373">
        <v>19.899999999999999</v>
      </c>
      <c r="H373">
        <v>52</v>
      </c>
      <c r="I373">
        <v>11.5</v>
      </c>
      <c r="J373">
        <v>55</v>
      </c>
      <c r="K373">
        <v>1026</v>
      </c>
      <c r="L373">
        <v>9.8000000000000007</v>
      </c>
      <c r="M373">
        <v>21.3</v>
      </c>
      <c r="N373">
        <v>12.8</v>
      </c>
      <c r="O373">
        <v>7</v>
      </c>
      <c r="P373">
        <v>90.3</v>
      </c>
      <c r="Q373" s="3">
        <f t="shared" si="15"/>
        <v>0</v>
      </c>
      <c r="R373" s="5"/>
    </row>
    <row r="374" spans="1:18" x14ac:dyDescent="0.25">
      <c r="A374" s="3">
        <v>2015</v>
      </c>
      <c r="B374" s="4"/>
      <c r="C374" s="3" t="s">
        <v>19</v>
      </c>
      <c r="D374" s="3">
        <v>16</v>
      </c>
      <c r="E374" s="3" t="s">
        <v>33</v>
      </c>
      <c r="F374" s="3" t="s">
        <v>21</v>
      </c>
      <c r="G374">
        <v>19.75</v>
      </c>
      <c r="H374">
        <v>51</v>
      </c>
      <c r="I374">
        <v>12.2</v>
      </c>
      <c r="J374">
        <v>52</v>
      </c>
      <c r="K374">
        <v>1025.75</v>
      </c>
      <c r="L374">
        <v>11.3</v>
      </c>
      <c r="M374">
        <v>11</v>
      </c>
      <c r="N374">
        <v>12.2</v>
      </c>
      <c r="O374">
        <v>6</v>
      </c>
      <c r="P374">
        <v>90.3</v>
      </c>
      <c r="Q374" s="3">
        <f t="shared" si="15"/>
        <v>0</v>
      </c>
      <c r="R374" s="5"/>
    </row>
    <row r="375" spans="1:18" x14ac:dyDescent="0.25">
      <c r="A375" s="3">
        <v>2015</v>
      </c>
      <c r="B375" s="4"/>
      <c r="C375" s="3" t="s">
        <v>19</v>
      </c>
      <c r="D375" s="3">
        <v>16</v>
      </c>
      <c r="E375" s="3" t="s">
        <v>34</v>
      </c>
      <c r="F375" s="3" t="s">
        <v>21</v>
      </c>
      <c r="G375">
        <v>19.75</v>
      </c>
      <c r="H375">
        <v>51</v>
      </c>
      <c r="I375">
        <v>12.8</v>
      </c>
      <c r="J375">
        <v>49</v>
      </c>
      <c r="K375">
        <v>1025.31</v>
      </c>
      <c r="L375">
        <v>13.2</v>
      </c>
      <c r="M375">
        <v>12.2</v>
      </c>
      <c r="N375">
        <v>12</v>
      </c>
      <c r="O375">
        <v>5</v>
      </c>
      <c r="P375">
        <v>90.3</v>
      </c>
      <c r="Q375" s="3">
        <f t="shared" si="15"/>
        <v>0</v>
      </c>
      <c r="R375" s="5"/>
    </row>
    <row r="376" spans="1:18" x14ac:dyDescent="0.25">
      <c r="A376" s="3">
        <v>2015</v>
      </c>
      <c r="B376" s="4"/>
      <c r="C376" s="3" t="s">
        <v>19</v>
      </c>
      <c r="D376" s="3">
        <v>16</v>
      </c>
      <c r="E376" s="3" t="s">
        <v>35</v>
      </c>
      <c r="F376" s="3" t="s">
        <v>21</v>
      </c>
      <c r="G376">
        <v>19.8</v>
      </c>
      <c r="H376">
        <v>51</v>
      </c>
      <c r="I376">
        <v>13</v>
      </c>
      <c r="J376">
        <v>47</v>
      </c>
      <c r="K376">
        <v>1025.31</v>
      </c>
      <c r="L376">
        <v>14.2</v>
      </c>
      <c r="M376">
        <v>17.100000000000001</v>
      </c>
      <c r="N376">
        <v>13.4</v>
      </c>
      <c r="O376">
        <v>6</v>
      </c>
      <c r="P376">
        <v>90.3</v>
      </c>
      <c r="Q376" s="3">
        <f t="shared" si="15"/>
        <v>0</v>
      </c>
      <c r="R376" s="5"/>
    </row>
    <row r="377" spans="1:18" x14ac:dyDescent="0.25">
      <c r="A377" s="3">
        <v>2015</v>
      </c>
      <c r="B377" s="4"/>
      <c r="C377" s="3" t="s">
        <v>19</v>
      </c>
      <c r="D377" s="3">
        <v>16</v>
      </c>
      <c r="E377" s="3" t="s">
        <v>36</v>
      </c>
      <c r="F377" s="3" t="s">
        <v>21</v>
      </c>
      <c r="G377">
        <v>19.8</v>
      </c>
      <c r="H377">
        <v>51</v>
      </c>
      <c r="I377">
        <v>12.6</v>
      </c>
      <c r="J377">
        <v>49</v>
      </c>
      <c r="K377">
        <v>1024.94</v>
      </c>
      <c r="L377">
        <v>11.9</v>
      </c>
      <c r="M377">
        <v>19.100000000000001</v>
      </c>
      <c r="N377">
        <v>11</v>
      </c>
      <c r="O377">
        <v>6</v>
      </c>
      <c r="P377">
        <v>90.3</v>
      </c>
      <c r="Q377" s="3">
        <f t="shared" si="15"/>
        <v>0</v>
      </c>
      <c r="R377" s="5"/>
    </row>
    <row r="378" spans="1:18" x14ac:dyDescent="0.25">
      <c r="A378" s="3">
        <v>2015</v>
      </c>
      <c r="B378" s="4"/>
      <c r="C378" s="3" t="s">
        <v>19</v>
      </c>
      <c r="D378" s="3">
        <v>16</v>
      </c>
      <c r="E378" s="3" t="s">
        <v>37</v>
      </c>
      <c r="F378" s="3" t="s">
        <v>21</v>
      </c>
      <c r="G378">
        <v>19.8</v>
      </c>
      <c r="H378">
        <v>51</v>
      </c>
      <c r="I378">
        <v>12.7</v>
      </c>
      <c r="J378">
        <v>48</v>
      </c>
      <c r="K378">
        <v>1025.1300000000001</v>
      </c>
      <c r="L378">
        <v>11.1</v>
      </c>
      <c r="M378">
        <v>13.9</v>
      </c>
      <c r="N378">
        <v>10.6</v>
      </c>
      <c r="O378">
        <v>6</v>
      </c>
      <c r="P378">
        <v>90.3</v>
      </c>
      <c r="Q378" s="3">
        <f t="shared" si="15"/>
        <v>0</v>
      </c>
      <c r="R378" s="5"/>
    </row>
    <row r="379" spans="1:18" x14ac:dyDescent="0.25">
      <c r="A379" s="3">
        <v>2015</v>
      </c>
      <c r="B379" s="4"/>
      <c r="C379" s="3" t="s">
        <v>19</v>
      </c>
      <c r="D379" s="3">
        <v>16</v>
      </c>
      <c r="E379" s="3" t="s">
        <v>38</v>
      </c>
      <c r="F379" s="3" t="s">
        <v>21</v>
      </c>
      <c r="G379">
        <v>19.8</v>
      </c>
      <c r="H379">
        <v>51</v>
      </c>
      <c r="I379">
        <v>12</v>
      </c>
      <c r="J379">
        <v>52</v>
      </c>
      <c r="K379">
        <v>1025.81</v>
      </c>
      <c r="L379">
        <v>9.9</v>
      </c>
      <c r="M379">
        <v>5.5</v>
      </c>
      <c r="N379">
        <v>7.2</v>
      </c>
      <c r="O379">
        <v>0</v>
      </c>
      <c r="P379">
        <v>90.3</v>
      </c>
      <c r="Q379" s="3">
        <f t="shared" si="15"/>
        <v>0</v>
      </c>
      <c r="R379" s="5"/>
    </row>
    <row r="380" spans="1:18" x14ac:dyDescent="0.25">
      <c r="A380" s="3">
        <v>2015</v>
      </c>
      <c r="B380" s="4"/>
      <c r="C380" s="3" t="s">
        <v>19</v>
      </c>
      <c r="D380" s="3">
        <v>16</v>
      </c>
      <c r="E380" s="3" t="s">
        <v>39</v>
      </c>
      <c r="F380" s="3" t="s">
        <v>21</v>
      </c>
      <c r="G380">
        <v>20.350000000000001</v>
      </c>
      <c r="H380">
        <v>51</v>
      </c>
      <c r="I380">
        <v>11.3</v>
      </c>
      <c r="J380">
        <v>54</v>
      </c>
      <c r="K380">
        <v>1026.3800000000001</v>
      </c>
      <c r="L380">
        <v>8.6999999999999993</v>
      </c>
      <c r="M380">
        <v>13.2</v>
      </c>
      <c r="N380">
        <v>7.1</v>
      </c>
      <c r="O380">
        <v>5</v>
      </c>
      <c r="P380">
        <v>90.3</v>
      </c>
      <c r="Q380" s="3">
        <f t="shared" si="15"/>
        <v>0</v>
      </c>
      <c r="R380" s="5"/>
    </row>
    <row r="381" spans="1:18" x14ac:dyDescent="0.25">
      <c r="A381" s="3">
        <v>2015</v>
      </c>
      <c r="B381" s="4"/>
      <c r="C381" s="3" t="s">
        <v>19</v>
      </c>
      <c r="D381" s="3">
        <v>16</v>
      </c>
      <c r="E381" s="3" t="s">
        <v>40</v>
      </c>
      <c r="F381" s="3" t="s">
        <v>21</v>
      </c>
      <c r="G381">
        <v>20.95</v>
      </c>
      <c r="H381">
        <v>51</v>
      </c>
      <c r="I381">
        <v>10</v>
      </c>
      <c r="J381">
        <v>58</v>
      </c>
      <c r="K381">
        <v>1027</v>
      </c>
      <c r="L381">
        <v>7.6</v>
      </c>
      <c r="M381">
        <v>8</v>
      </c>
      <c r="N381">
        <v>6.7</v>
      </c>
      <c r="O381">
        <v>3</v>
      </c>
      <c r="P381">
        <v>90.3</v>
      </c>
      <c r="Q381" s="3">
        <f t="shared" si="15"/>
        <v>0</v>
      </c>
      <c r="R381" s="5"/>
    </row>
    <row r="382" spans="1:18" x14ac:dyDescent="0.25">
      <c r="A382" s="3">
        <v>2015</v>
      </c>
      <c r="B382" s="4"/>
      <c r="C382" s="3" t="s">
        <v>19</v>
      </c>
      <c r="D382" s="3">
        <v>16</v>
      </c>
      <c r="E382" s="3" t="s">
        <v>41</v>
      </c>
      <c r="F382" s="3" t="s">
        <v>21</v>
      </c>
      <c r="G382">
        <v>21.1</v>
      </c>
      <c r="H382">
        <v>51</v>
      </c>
      <c r="I382">
        <v>9.3000000000000007</v>
      </c>
      <c r="J382">
        <v>62</v>
      </c>
      <c r="K382">
        <v>1027.5</v>
      </c>
      <c r="L382">
        <v>5.5</v>
      </c>
      <c r="M382">
        <v>9.5</v>
      </c>
      <c r="N382">
        <v>8.4</v>
      </c>
      <c r="O382">
        <v>3</v>
      </c>
      <c r="P382">
        <v>90.3</v>
      </c>
      <c r="Q382" s="3">
        <f t="shared" si="15"/>
        <v>0</v>
      </c>
      <c r="R382" s="5"/>
    </row>
    <row r="383" spans="1:18" x14ac:dyDescent="0.25">
      <c r="A383" s="3">
        <v>2015</v>
      </c>
      <c r="B383" s="4"/>
      <c r="C383" s="3" t="s">
        <v>19</v>
      </c>
      <c r="D383" s="3">
        <v>16</v>
      </c>
      <c r="E383" s="3" t="s">
        <v>42</v>
      </c>
      <c r="F383" s="3" t="s">
        <v>21</v>
      </c>
      <c r="G383">
        <v>20.85</v>
      </c>
      <c r="H383">
        <v>52</v>
      </c>
      <c r="I383">
        <v>8.6</v>
      </c>
      <c r="J383">
        <v>67</v>
      </c>
      <c r="K383">
        <v>1027.56</v>
      </c>
      <c r="L383">
        <v>4.9000000000000004</v>
      </c>
      <c r="M383">
        <v>10.6</v>
      </c>
      <c r="N383">
        <v>7.1</v>
      </c>
      <c r="O383">
        <v>3</v>
      </c>
      <c r="P383">
        <v>90.3</v>
      </c>
      <c r="Q383" s="3">
        <f t="shared" si="15"/>
        <v>0</v>
      </c>
      <c r="R383" s="5"/>
    </row>
    <row r="384" spans="1:18" x14ac:dyDescent="0.25">
      <c r="A384" s="3">
        <v>2015</v>
      </c>
      <c r="B384" s="4"/>
      <c r="C384" s="3" t="s">
        <v>19</v>
      </c>
      <c r="D384" s="3">
        <v>16</v>
      </c>
      <c r="E384" s="3" t="s">
        <v>43</v>
      </c>
      <c r="F384" s="3" t="s">
        <v>21</v>
      </c>
      <c r="G384">
        <v>20.45</v>
      </c>
      <c r="H384">
        <v>53</v>
      </c>
      <c r="I384">
        <v>8.5</v>
      </c>
      <c r="J384">
        <v>67</v>
      </c>
      <c r="K384">
        <v>1027</v>
      </c>
      <c r="L384">
        <v>4.5999999999999996</v>
      </c>
      <c r="M384">
        <v>10.3</v>
      </c>
      <c r="N384">
        <v>8.4</v>
      </c>
      <c r="O384">
        <v>2</v>
      </c>
      <c r="P384">
        <v>90.3</v>
      </c>
      <c r="Q384" s="3">
        <f t="shared" si="15"/>
        <v>0</v>
      </c>
      <c r="R384" s="5"/>
    </row>
    <row r="385" spans="1:18" x14ac:dyDescent="0.25">
      <c r="A385" s="3">
        <v>2015</v>
      </c>
      <c r="B385" s="4"/>
      <c r="C385" s="3" t="s">
        <v>19</v>
      </c>
      <c r="D385" s="3">
        <v>16</v>
      </c>
      <c r="E385" s="3" t="s">
        <v>44</v>
      </c>
      <c r="F385" s="3" t="s">
        <v>21</v>
      </c>
      <c r="G385">
        <v>20.2</v>
      </c>
      <c r="H385">
        <v>53</v>
      </c>
      <c r="I385">
        <v>8.4</v>
      </c>
      <c r="J385">
        <v>68</v>
      </c>
      <c r="K385">
        <v>1026.81</v>
      </c>
      <c r="L385">
        <v>4.5</v>
      </c>
      <c r="M385">
        <v>12.5</v>
      </c>
      <c r="N385">
        <v>7.5</v>
      </c>
      <c r="O385">
        <v>3</v>
      </c>
      <c r="P385">
        <v>90.3</v>
      </c>
      <c r="Q385" s="3">
        <f t="shared" si="15"/>
        <v>0</v>
      </c>
      <c r="R385" s="5"/>
    </row>
    <row r="386" spans="1:18" x14ac:dyDescent="0.25">
      <c r="A386" s="3">
        <v>2015</v>
      </c>
      <c r="B386" s="4" t="s">
        <v>46</v>
      </c>
      <c r="C386" s="3" t="s">
        <v>19</v>
      </c>
      <c r="D386" s="3">
        <v>17</v>
      </c>
      <c r="E386" s="3" t="s">
        <v>20</v>
      </c>
      <c r="F386" s="3" t="s">
        <v>21</v>
      </c>
      <c r="G386">
        <v>20.05</v>
      </c>
      <c r="H386">
        <v>54</v>
      </c>
      <c r="I386">
        <v>8.6</v>
      </c>
      <c r="J386">
        <v>67</v>
      </c>
      <c r="K386">
        <v>1026.56</v>
      </c>
      <c r="L386">
        <v>4.4000000000000004</v>
      </c>
      <c r="M386">
        <v>9.6999999999999993</v>
      </c>
      <c r="N386">
        <v>9.1</v>
      </c>
      <c r="O386">
        <v>3</v>
      </c>
      <c r="P386">
        <v>90.3</v>
      </c>
      <c r="Q386" s="3">
        <f t="shared" si="15"/>
        <v>0</v>
      </c>
      <c r="R386" s="5">
        <f t="shared" ref="R386" si="18">P408-P385</f>
        <v>0</v>
      </c>
    </row>
    <row r="387" spans="1:18" x14ac:dyDescent="0.25">
      <c r="A387" s="3">
        <v>2015</v>
      </c>
      <c r="B387" s="4"/>
      <c r="C387" s="3" t="s">
        <v>19</v>
      </c>
      <c r="D387" s="3">
        <v>17</v>
      </c>
      <c r="E387" s="3" t="s">
        <v>22</v>
      </c>
      <c r="F387" s="3" t="s">
        <v>21</v>
      </c>
      <c r="G387">
        <v>20</v>
      </c>
      <c r="H387">
        <v>55</v>
      </c>
      <c r="I387">
        <v>8.8000000000000007</v>
      </c>
      <c r="J387">
        <v>66</v>
      </c>
      <c r="K387">
        <v>1026.56</v>
      </c>
      <c r="L387">
        <v>4.5999999999999996</v>
      </c>
      <c r="M387">
        <v>17.2</v>
      </c>
      <c r="N387">
        <v>8.6999999999999993</v>
      </c>
      <c r="O387">
        <v>3</v>
      </c>
      <c r="P387">
        <v>90.3</v>
      </c>
      <c r="Q387" s="3">
        <f t="shared" si="15"/>
        <v>0</v>
      </c>
      <c r="R387" s="5"/>
    </row>
    <row r="388" spans="1:18" x14ac:dyDescent="0.25">
      <c r="A388" s="3">
        <v>2015</v>
      </c>
      <c r="B388" s="4"/>
      <c r="C388" s="3" t="s">
        <v>19</v>
      </c>
      <c r="D388" s="3">
        <v>17</v>
      </c>
      <c r="E388" s="3" t="s">
        <v>23</v>
      </c>
      <c r="F388" s="3" t="s">
        <v>21</v>
      </c>
      <c r="G388">
        <v>19.899999999999999</v>
      </c>
      <c r="H388">
        <v>55</v>
      </c>
      <c r="I388">
        <v>8.4</v>
      </c>
      <c r="J388">
        <v>67</v>
      </c>
      <c r="K388">
        <v>1025.8800000000001</v>
      </c>
      <c r="L388">
        <v>3.7</v>
      </c>
      <c r="M388">
        <v>14.2</v>
      </c>
      <c r="N388">
        <v>11.1</v>
      </c>
      <c r="O388">
        <v>3</v>
      </c>
      <c r="P388">
        <v>90.3</v>
      </c>
      <c r="Q388" s="3">
        <f t="shared" ref="Q388:Q451" si="19">P388-P387</f>
        <v>0</v>
      </c>
      <c r="R388" s="5"/>
    </row>
    <row r="389" spans="1:18" x14ac:dyDescent="0.25">
      <c r="A389" s="3">
        <v>2015</v>
      </c>
      <c r="B389" s="4"/>
      <c r="C389" s="3" t="s">
        <v>19</v>
      </c>
      <c r="D389" s="3">
        <v>17</v>
      </c>
      <c r="E389" s="3" t="s">
        <v>24</v>
      </c>
      <c r="F389" s="3" t="s">
        <v>21</v>
      </c>
      <c r="G389">
        <v>19.8</v>
      </c>
      <c r="H389">
        <v>55</v>
      </c>
      <c r="I389">
        <v>7.9</v>
      </c>
      <c r="J389">
        <v>69</v>
      </c>
      <c r="K389">
        <v>1027.1300000000001</v>
      </c>
      <c r="L389">
        <v>3.7</v>
      </c>
      <c r="M389">
        <v>11.5</v>
      </c>
      <c r="N389">
        <v>8.9</v>
      </c>
      <c r="O389">
        <v>3</v>
      </c>
      <c r="P389">
        <v>90.3</v>
      </c>
      <c r="Q389" s="3">
        <f t="shared" si="19"/>
        <v>0</v>
      </c>
      <c r="R389" s="5"/>
    </row>
    <row r="390" spans="1:18" x14ac:dyDescent="0.25">
      <c r="A390" s="3">
        <v>2015</v>
      </c>
      <c r="B390" s="4"/>
      <c r="C390" s="3" t="s">
        <v>19</v>
      </c>
      <c r="D390" s="3">
        <v>17</v>
      </c>
      <c r="E390" s="3" t="s">
        <v>25</v>
      </c>
      <c r="F390" s="3" t="s">
        <v>21</v>
      </c>
      <c r="G390">
        <v>19.649999999999999</v>
      </c>
      <c r="H390">
        <v>55</v>
      </c>
      <c r="I390">
        <v>7.3</v>
      </c>
      <c r="J390">
        <v>72</v>
      </c>
      <c r="K390">
        <v>1025.81</v>
      </c>
      <c r="L390">
        <v>2.6</v>
      </c>
      <c r="M390">
        <v>17.3</v>
      </c>
      <c r="N390">
        <v>10.6</v>
      </c>
      <c r="O390">
        <v>3</v>
      </c>
      <c r="P390">
        <v>90.3</v>
      </c>
      <c r="Q390" s="3">
        <f t="shared" si="19"/>
        <v>0</v>
      </c>
      <c r="R390" s="5"/>
    </row>
    <row r="391" spans="1:18" x14ac:dyDescent="0.25">
      <c r="A391" s="3">
        <v>2015</v>
      </c>
      <c r="B391" s="4"/>
      <c r="C391" s="3" t="s">
        <v>19</v>
      </c>
      <c r="D391" s="3">
        <v>17</v>
      </c>
      <c r="E391" s="3" t="s">
        <v>26</v>
      </c>
      <c r="F391" s="3" t="s">
        <v>21</v>
      </c>
      <c r="G391">
        <v>19.600000000000001</v>
      </c>
      <c r="H391">
        <v>56</v>
      </c>
      <c r="I391">
        <v>6.9</v>
      </c>
      <c r="J391">
        <v>72</v>
      </c>
      <c r="K391">
        <v>1026.25</v>
      </c>
      <c r="L391">
        <v>2.8</v>
      </c>
      <c r="M391">
        <v>5.4</v>
      </c>
      <c r="N391">
        <v>7</v>
      </c>
      <c r="O391">
        <v>2</v>
      </c>
      <c r="P391">
        <v>90.3</v>
      </c>
      <c r="Q391" s="3">
        <f t="shared" si="19"/>
        <v>0</v>
      </c>
      <c r="R391" s="5"/>
    </row>
    <row r="392" spans="1:18" x14ac:dyDescent="0.25">
      <c r="A392" s="3">
        <v>2015</v>
      </c>
      <c r="B392" s="4"/>
      <c r="C392" s="3" t="s">
        <v>19</v>
      </c>
      <c r="D392" s="3">
        <v>17</v>
      </c>
      <c r="E392" s="3" t="s">
        <v>27</v>
      </c>
      <c r="F392" s="3" t="s">
        <v>21</v>
      </c>
      <c r="G392">
        <v>17.399999999999999</v>
      </c>
      <c r="H392">
        <v>52</v>
      </c>
      <c r="I392">
        <v>6.9</v>
      </c>
      <c r="J392">
        <v>72</v>
      </c>
      <c r="K392">
        <v>1024.75</v>
      </c>
      <c r="L392">
        <v>2.8</v>
      </c>
      <c r="M392">
        <v>6.6</v>
      </c>
      <c r="N392">
        <v>8.6999999999999993</v>
      </c>
      <c r="O392">
        <v>7</v>
      </c>
      <c r="P392">
        <v>90.3</v>
      </c>
      <c r="Q392" s="3">
        <f t="shared" si="19"/>
        <v>0</v>
      </c>
      <c r="R392" s="5"/>
    </row>
    <row r="393" spans="1:18" x14ac:dyDescent="0.25">
      <c r="A393" s="3">
        <v>2015</v>
      </c>
      <c r="B393" s="4"/>
      <c r="C393" s="3" t="s">
        <v>19</v>
      </c>
      <c r="D393" s="3">
        <v>17</v>
      </c>
      <c r="E393" s="3" t="s">
        <v>28</v>
      </c>
      <c r="F393" s="3" t="s">
        <v>21</v>
      </c>
      <c r="G393">
        <v>18.649999999999999</v>
      </c>
      <c r="H393">
        <v>52</v>
      </c>
      <c r="I393">
        <v>8.6999999999999993</v>
      </c>
      <c r="J393">
        <v>67</v>
      </c>
      <c r="K393">
        <v>1025.81</v>
      </c>
      <c r="L393">
        <v>5.8</v>
      </c>
      <c r="M393">
        <v>14.8</v>
      </c>
      <c r="N393">
        <v>11.5</v>
      </c>
      <c r="O393">
        <v>3</v>
      </c>
      <c r="P393">
        <v>90.3</v>
      </c>
      <c r="Q393" s="3">
        <f t="shared" si="19"/>
        <v>0</v>
      </c>
      <c r="R393" s="5"/>
    </row>
    <row r="394" spans="1:18" x14ac:dyDescent="0.25">
      <c r="A394" s="3">
        <v>2015</v>
      </c>
      <c r="B394" s="4"/>
      <c r="C394" s="3" t="s">
        <v>19</v>
      </c>
      <c r="D394" s="3">
        <v>17</v>
      </c>
      <c r="E394" s="3" t="s">
        <v>29</v>
      </c>
      <c r="F394" s="3" t="s">
        <v>21</v>
      </c>
      <c r="G394">
        <v>19.350000000000001</v>
      </c>
      <c r="H394">
        <v>51</v>
      </c>
      <c r="I394">
        <v>10.7</v>
      </c>
      <c r="J394">
        <v>59</v>
      </c>
      <c r="K394">
        <v>1026.69</v>
      </c>
      <c r="L394">
        <v>9.8000000000000007</v>
      </c>
      <c r="M394">
        <v>9.8000000000000007</v>
      </c>
      <c r="N394">
        <v>9.9</v>
      </c>
      <c r="O394">
        <v>3</v>
      </c>
      <c r="P394">
        <v>90.3</v>
      </c>
      <c r="Q394" s="3">
        <f t="shared" si="19"/>
        <v>0</v>
      </c>
      <c r="R394" s="5"/>
    </row>
    <row r="395" spans="1:18" x14ac:dyDescent="0.25">
      <c r="A395" s="3">
        <v>2015</v>
      </c>
      <c r="B395" s="4"/>
      <c r="C395" s="3" t="s">
        <v>19</v>
      </c>
      <c r="D395" s="3">
        <v>17</v>
      </c>
      <c r="E395" s="3" t="s">
        <v>30</v>
      </c>
      <c r="F395" s="3" t="s">
        <v>21</v>
      </c>
      <c r="G395">
        <v>19.899999999999999</v>
      </c>
      <c r="H395">
        <v>51</v>
      </c>
      <c r="I395">
        <v>12.2</v>
      </c>
      <c r="J395">
        <v>54</v>
      </c>
      <c r="K395">
        <v>1027.31</v>
      </c>
      <c r="L395">
        <v>12.6</v>
      </c>
      <c r="M395">
        <v>11.9</v>
      </c>
      <c r="N395">
        <v>10.199999999999999</v>
      </c>
      <c r="O395">
        <v>3</v>
      </c>
      <c r="P395">
        <v>90.3</v>
      </c>
      <c r="Q395" s="3">
        <f t="shared" si="19"/>
        <v>0</v>
      </c>
      <c r="R395" s="5"/>
    </row>
    <row r="396" spans="1:18" x14ac:dyDescent="0.25">
      <c r="A396" s="3">
        <v>2015</v>
      </c>
      <c r="B396" s="4"/>
      <c r="C396" s="3" t="s">
        <v>19</v>
      </c>
      <c r="D396" s="3">
        <v>17</v>
      </c>
      <c r="E396" s="3" t="s">
        <v>31</v>
      </c>
      <c r="F396" s="3" t="s">
        <v>21</v>
      </c>
      <c r="G396">
        <v>19.8</v>
      </c>
      <c r="H396">
        <v>51</v>
      </c>
      <c r="I396">
        <v>14.3</v>
      </c>
      <c r="J396">
        <v>44</v>
      </c>
      <c r="K396">
        <v>1027.3800000000001</v>
      </c>
      <c r="L396">
        <v>15</v>
      </c>
      <c r="M396">
        <v>18.100000000000001</v>
      </c>
      <c r="N396">
        <v>9.6</v>
      </c>
      <c r="O396">
        <v>6</v>
      </c>
      <c r="P396">
        <v>90.3</v>
      </c>
      <c r="Q396" s="3">
        <f t="shared" si="19"/>
        <v>0</v>
      </c>
      <c r="R396" s="5"/>
    </row>
    <row r="397" spans="1:18" x14ac:dyDescent="0.25">
      <c r="A397" s="3">
        <v>2015</v>
      </c>
      <c r="B397" s="4"/>
      <c r="C397" s="3" t="s">
        <v>19</v>
      </c>
      <c r="D397" s="3">
        <v>17</v>
      </c>
      <c r="E397" s="3" t="s">
        <v>32</v>
      </c>
      <c r="F397" s="3" t="s">
        <v>21</v>
      </c>
      <c r="G397">
        <v>19.8</v>
      </c>
      <c r="H397">
        <v>51</v>
      </c>
      <c r="I397">
        <v>15.4</v>
      </c>
      <c r="J397">
        <v>37</v>
      </c>
      <c r="K397">
        <v>1027.06</v>
      </c>
      <c r="L397">
        <v>17.2</v>
      </c>
      <c r="M397">
        <v>13.5</v>
      </c>
      <c r="N397">
        <v>11.7</v>
      </c>
      <c r="O397">
        <v>6</v>
      </c>
      <c r="P397">
        <v>90.3</v>
      </c>
      <c r="Q397" s="3">
        <f t="shared" si="19"/>
        <v>0</v>
      </c>
      <c r="R397" s="5"/>
    </row>
    <row r="398" spans="1:18" x14ac:dyDescent="0.25">
      <c r="A398" s="3">
        <v>2015</v>
      </c>
      <c r="B398" s="4"/>
      <c r="C398" s="3" t="s">
        <v>19</v>
      </c>
      <c r="D398" s="3">
        <v>17</v>
      </c>
      <c r="E398" s="3" t="s">
        <v>33</v>
      </c>
      <c r="F398" s="3" t="s">
        <v>21</v>
      </c>
      <c r="G398">
        <v>19.600000000000001</v>
      </c>
      <c r="H398">
        <v>50</v>
      </c>
      <c r="I398">
        <v>15.4</v>
      </c>
      <c r="J398">
        <v>35</v>
      </c>
      <c r="K398">
        <v>1026.5</v>
      </c>
      <c r="L398">
        <v>17.5</v>
      </c>
      <c r="M398">
        <v>12</v>
      </c>
      <c r="N398">
        <v>12</v>
      </c>
      <c r="O398">
        <v>6</v>
      </c>
      <c r="P398">
        <v>90.3</v>
      </c>
      <c r="Q398" s="3">
        <f t="shared" si="19"/>
        <v>0</v>
      </c>
      <c r="R398" s="5"/>
    </row>
    <row r="399" spans="1:18" x14ac:dyDescent="0.25">
      <c r="A399" s="3">
        <v>2015</v>
      </c>
      <c r="B399" s="4"/>
      <c r="C399" s="3" t="s">
        <v>19</v>
      </c>
      <c r="D399" s="3">
        <v>17</v>
      </c>
      <c r="E399" s="3" t="s">
        <v>34</v>
      </c>
      <c r="F399" s="3" t="s">
        <v>21</v>
      </c>
      <c r="G399">
        <v>19.5</v>
      </c>
      <c r="H399">
        <v>50</v>
      </c>
      <c r="I399">
        <v>15</v>
      </c>
      <c r="J399">
        <v>39</v>
      </c>
      <c r="K399">
        <v>1025.81</v>
      </c>
      <c r="L399">
        <v>15.9</v>
      </c>
      <c r="M399">
        <v>8.6</v>
      </c>
      <c r="N399">
        <v>11.3</v>
      </c>
      <c r="O399">
        <v>8</v>
      </c>
      <c r="P399">
        <v>90.3</v>
      </c>
      <c r="Q399" s="3">
        <f t="shared" si="19"/>
        <v>0</v>
      </c>
      <c r="R399" s="5"/>
    </row>
    <row r="400" spans="1:18" x14ac:dyDescent="0.25">
      <c r="A400" s="3">
        <v>2015</v>
      </c>
      <c r="B400" s="4"/>
      <c r="C400" s="3" t="s">
        <v>19</v>
      </c>
      <c r="D400" s="3">
        <v>17</v>
      </c>
      <c r="E400" s="3" t="s">
        <v>35</v>
      </c>
      <c r="F400" s="3" t="s">
        <v>21</v>
      </c>
      <c r="G400">
        <v>19.45</v>
      </c>
      <c r="H400">
        <v>51</v>
      </c>
      <c r="I400">
        <v>15.2</v>
      </c>
      <c r="J400">
        <v>36</v>
      </c>
      <c r="K400">
        <v>1025.56</v>
      </c>
      <c r="L400">
        <v>18.399999999999999</v>
      </c>
      <c r="M400">
        <v>15.4</v>
      </c>
      <c r="N400">
        <v>12.4</v>
      </c>
      <c r="O400">
        <v>7</v>
      </c>
      <c r="P400">
        <v>90.3</v>
      </c>
      <c r="Q400" s="3">
        <f t="shared" si="19"/>
        <v>0</v>
      </c>
      <c r="R400" s="5"/>
    </row>
    <row r="401" spans="1:18" x14ac:dyDescent="0.25">
      <c r="A401" s="3">
        <v>2015</v>
      </c>
      <c r="B401" s="4"/>
      <c r="C401" s="3" t="s">
        <v>19</v>
      </c>
      <c r="D401" s="3">
        <v>17</v>
      </c>
      <c r="E401" s="3" t="s">
        <v>36</v>
      </c>
      <c r="F401" s="3" t="s">
        <v>21</v>
      </c>
      <c r="G401">
        <v>19.5</v>
      </c>
      <c r="H401">
        <v>50</v>
      </c>
      <c r="I401">
        <v>15.2</v>
      </c>
      <c r="J401">
        <v>37</v>
      </c>
      <c r="K401">
        <v>1024.8800000000001</v>
      </c>
      <c r="L401">
        <v>18.399999999999999</v>
      </c>
      <c r="M401">
        <v>11.2</v>
      </c>
      <c r="N401">
        <v>11.3</v>
      </c>
      <c r="O401">
        <v>6</v>
      </c>
      <c r="P401">
        <v>90.3</v>
      </c>
      <c r="Q401" s="3">
        <f t="shared" si="19"/>
        <v>0</v>
      </c>
      <c r="R401" s="5"/>
    </row>
    <row r="402" spans="1:18" x14ac:dyDescent="0.25">
      <c r="A402" s="3">
        <v>2015</v>
      </c>
      <c r="B402" s="4"/>
      <c r="C402" s="3" t="s">
        <v>19</v>
      </c>
      <c r="D402" s="3">
        <v>17</v>
      </c>
      <c r="E402" s="3" t="s">
        <v>37</v>
      </c>
      <c r="F402" s="3" t="s">
        <v>21</v>
      </c>
      <c r="G402">
        <v>19.399999999999999</v>
      </c>
      <c r="H402">
        <v>50</v>
      </c>
      <c r="I402">
        <v>14.7</v>
      </c>
      <c r="J402">
        <v>37</v>
      </c>
      <c r="K402">
        <v>1024.6300000000001</v>
      </c>
      <c r="L402">
        <v>16.7</v>
      </c>
      <c r="M402">
        <v>9.1999999999999993</v>
      </c>
      <c r="N402">
        <v>8</v>
      </c>
      <c r="O402">
        <v>7</v>
      </c>
      <c r="P402">
        <v>90.3</v>
      </c>
      <c r="Q402" s="3">
        <f t="shared" si="19"/>
        <v>0</v>
      </c>
      <c r="R402" s="5"/>
    </row>
    <row r="403" spans="1:18" x14ac:dyDescent="0.25">
      <c r="A403" s="3">
        <v>2015</v>
      </c>
      <c r="B403" s="4"/>
      <c r="C403" s="3" t="s">
        <v>19</v>
      </c>
      <c r="D403" s="3">
        <v>17</v>
      </c>
      <c r="E403" s="3" t="s">
        <v>38</v>
      </c>
      <c r="F403" s="3" t="s">
        <v>21</v>
      </c>
      <c r="G403">
        <v>18.649999999999999</v>
      </c>
      <c r="H403">
        <v>43</v>
      </c>
      <c r="I403">
        <v>13.7</v>
      </c>
      <c r="J403">
        <v>40</v>
      </c>
      <c r="K403">
        <v>1024.44</v>
      </c>
      <c r="L403">
        <v>11.8</v>
      </c>
      <c r="M403">
        <v>9.3000000000000007</v>
      </c>
      <c r="N403">
        <v>6.9</v>
      </c>
      <c r="O403">
        <v>6</v>
      </c>
      <c r="P403">
        <v>90.3</v>
      </c>
      <c r="Q403" s="3">
        <f t="shared" si="19"/>
        <v>0</v>
      </c>
      <c r="R403" s="5"/>
    </row>
    <row r="404" spans="1:18" x14ac:dyDescent="0.25">
      <c r="A404" s="3">
        <v>2015</v>
      </c>
      <c r="B404" s="4"/>
      <c r="C404" s="3" t="s">
        <v>19</v>
      </c>
      <c r="D404" s="3">
        <v>17</v>
      </c>
      <c r="E404" s="3" t="s">
        <v>39</v>
      </c>
      <c r="F404" s="3" t="s">
        <v>21</v>
      </c>
      <c r="G404">
        <v>18.95</v>
      </c>
      <c r="H404">
        <v>46</v>
      </c>
      <c r="I404">
        <v>12.1</v>
      </c>
      <c r="J404">
        <v>46</v>
      </c>
      <c r="K404">
        <v>1024.69</v>
      </c>
      <c r="L404">
        <v>10</v>
      </c>
      <c r="M404">
        <v>5.9</v>
      </c>
      <c r="N404">
        <v>4.4000000000000004</v>
      </c>
      <c r="O404">
        <v>6</v>
      </c>
      <c r="P404">
        <v>90.3</v>
      </c>
      <c r="Q404" s="3">
        <f t="shared" si="19"/>
        <v>0</v>
      </c>
      <c r="R404" s="5"/>
    </row>
    <row r="405" spans="1:18" x14ac:dyDescent="0.25">
      <c r="A405" s="3">
        <v>2015</v>
      </c>
      <c r="B405" s="4"/>
      <c r="C405" s="3" t="s">
        <v>19</v>
      </c>
      <c r="D405" s="3">
        <v>17</v>
      </c>
      <c r="E405" s="3" t="s">
        <v>40</v>
      </c>
      <c r="F405" s="3" t="s">
        <v>21</v>
      </c>
      <c r="G405">
        <v>19.55</v>
      </c>
      <c r="H405">
        <v>48</v>
      </c>
      <c r="I405">
        <v>10.199999999999999</v>
      </c>
      <c r="J405">
        <v>53</v>
      </c>
      <c r="K405">
        <v>1024.8800000000001</v>
      </c>
      <c r="L405">
        <v>8.3000000000000007</v>
      </c>
      <c r="M405">
        <v>1.9</v>
      </c>
      <c r="N405">
        <v>1.3</v>
      </c>
      <c r="O405">
        <v>5</v>
      </c>
      <c r="P405">
        <v>90.3</v>
      </c>
      <c r="Q405" s="3">
        <f t="shared" si="19"/>
        <v>0</v>
      </c>
      <c r="R405" s="5"/>
    </row>
    <row r="406" spans="1:18" x14ac:dyDescent="0.25">
      <c r="A406" s="3">
        <v>2015</v>
      </c>
      <c r="B406" s="4"/>
      <c r="C406" s="3" t="s">
        <v>19</v>
      </c>
      <c r="D406" s="3">
        <v>17</v>
      </c>
      <c r="E406" s="3" t="s">
        <v>41</v>
      </c>
      <c r="F406" s="3" t="s">
        <v>21</v>
      </c>
      <c r="G406">
        <v>19.600000000000001</v>
      </c>
      <c r="H406">
        <v>48</v>
      </c>
      <c r="I406">
        <v>6.4</v>
      </c>
      <c r="J406">
        <v>69</v>
      </c>
      <c r="K406">
        <v>1024.94</v>
      </c>
      <c r="L406">
        <v>6.7</v>
      </c>
      <c r="M406">
        <v>0</v>
      </c>
      <c r="N406">
        <v>0.4</v>
      </c>
      <c r="O406">
        <v>3</v>
      </c>
      <c r="P406">
        <v>90.3</v>
      </c>
      <c r="Q406" s="3">
        <f t="shared" si="19"/>
        <v>0</v>
      </c>
      <c r="R406" s="5"/>
    </row>
    <row r="407" spans="1:18" x14ac:dyDescent="0.25">
      <c r="A407" s="3">
        <v>2015</v>
      </c>
      <c r="B407" s="4"/>
      <c r="C407" s="3" t="s">
        <v>19</v>
      </c>
      <c r="D407" s="3">
        <v>17</v>
      </c>
      <c r="E407" s="3" t="s">
        <v>42</v>
      </c>
      <c r="F407" s="3" t="s">
        <v>21</v>
      </c>
      <c r="G407">
        <v>19.25</v>
      </c>
      <c r="H407">
        <v>49</v>
      </c>
      <c r="I407">
        <v>9</v>
      </c>
      <c r="J407">
        <v>58</v>
      </c>
      <c r="K407">
        <v>1024.75</v>
      </c>
      <c r="L407">
        <v>6</v>
      </c>
      <c r="M407">
        <v>5</v>
      </c>
      <c r="N407">
        <v>4.7</v>
      </c>
      <c r="O407">
        <v>3</v>
      </c>
      <c r="P407">
        <v>90.3</v>
      </c>
      <c r="Q407" s="3">
        <f t="shared" si="19"/>
        <v>0</v>
      </c>
      <c r="R407" s="5"/>
    </row>
    <row r="408" spans="1:18" x14ac:dyDescent="0.25">
      <c r="A408" s="3">
        <v>2015</v>
      </c>
      <c r="B408" s="4"/>
      <c r="C408" s="3" t="s">
        <v>19</v>
      </c>
      <c r="D408" s="3">
        <v>17</v>
      </c>
      <c r="E408" s="3" t="s">
        <v>43</v>
      </c>
      <c r="F408" s="3" t="s">
        <v>21</v>
      </c>
      <c r="G408">
        <v>19.100000000000001</v>
      </c>
      <c r="H408">
        <v>49</v>
      </c>
      <c r="I408">
        <v>4.5</v>
      </c>
      <c r="J408">
        <v>72</v>
      </c>
      <c r="K408">
        <v>1024.6300000000001</v>
      </c>
      <c r="L408">
        <v>4.2</v>
      </c>
      <c r="M408">
        <v>1.5</v>
      </c>
      <c r="N408">
        <v>0.9</v>
      </c>
      <c r="O408">
        <v>14</v>
      </c>
      <c r="P408">
        <v>90.3</v>
      </c>
      <c r="Q408" s="3">
        <f t="shared" si="19"/>
        <v>0</v>
      </c>
      <c r="R408" s="5"/>
    </row>
    <row r="409" spans="1:18" x14ac:dyDescent="0.25">
      <c r="A409" s="3">
        <v>2015</v>
      </c>
      <c r="B409" s="4"/>
      <c r="C409" s="3" t="s">
        <v>19</v>
      </c>
      <c r="D409" s="3">
        <v>17</v>
      </c>
      <c r="E409" s="3" t="s">
        <v>44</v>
      </c>
      <c r="F409" s="3" t="s">
        <v>21</v>
      </c>
      <c r="G409">
        <v>19</v>
      </c>
      <c r="H409">
        <v>50</v>
      </c>
      <c r="I409">
        <v>3.7</v>
      </c>
      <c r="J409">
        <v>78</v>
      </c>
      <c r="K409">
        <v>1024.3800000000001</v>
      </c>
      <c r="L409">
        <v>3.7</v>
      </c>
      <c r="M409">
        <v>2.1</v>
      </c>
      <c r="N409">
        <v>0.6</v>
      </c>
      <c r="O409">
        <v>3</v>
      </c>
      <c r="P409">
        <v>90.3</v>
      </c>
      <c r="Q409" s="3">
        <f t="shared" si="19"/>
        <v>0</v>
      </c>
      <c r="R409" s="5"/>
    </row>
    <row r="410" spans="1:18" x14ac:dyDescent="0.25">
      <c r="A410" s="3">
        <v>2015</v>
      </c>
      <c r="B410" s="4" t="s">
        <v>47</v>
      </c>
      <c r="C410" s="3" t="s">
        <v>19</v>
      </c>
      <c r="D410" s="3">
        <v>18</v>
      </c>
      <c r="E410" s="3" t="s">
        <v>20</v>
      </c>
      <c r="F410" s="3" t="s">
        <v>21</v>
      </c>
      <c r="G410">
        <v>18.850000000000001</v>
      </c>
      <c r="H410">
        <v>50</v>
      </c>
      <c r="I410">
        <v>6.5</v>
      </c>
      <c r="J410">
        <v>66</v>
      </c>
      <c r="K410">
        <v>1024.25</v>
      </c>
      <c r="L410">
        <v>3.2</v>
      </c>
      <c r="M410">
        <v>5.8</v>
      </c>
      <c r="N410">
        <v>4.0999999999999996</v>
      </c>
      <c r="O410">
        <v>3</v>
      </c>
      <c r="P410">
        <v>90.3</v>
      </c>
      <c r="Q410" s="3">
        <f t="shared" si="19"/>
        <v>0</v>
      </c>
      <c r="R410" s="5">
        <f t="shared" ref="R410" si="20">P432-P409</f>
        <v>0</v>
      </c>
    </row>
    <row r="411" spans="1:18" x14ac:dyDescent="0.25">
      <c r="A411" s="3">
        <v>2015</v>
      </c>
      <c r="B411" s="4"/>
      <c r="C411" s="3" t="s">
        <v>19</v>
      </c>
      <c r="D411" s="3">
        <v>18</v>
      </c>
      <c r="E411" s="3" t="s">
        <v>22</v>
      </c>
      <c r="F411" s="3" t="s">
        <v>21</v>
      </c>
      <c r="G411">
        <v>18.8</v>
      </c>
      <c r="H411">
        <v>50</v>
      </c>
      <c r="I411">
        <v>6.3</v>
      </c>
      <c r="J411">
        <v>67</v>
      </c>
      <c r="K411">
        <v>1023.69</v>
      </c>
      <c r="L411">
        <v>1.9</v>
      </c>
      <c r="M411">
        <v>9</v>
      </c>
      <c r="N411">
        <v>6.9</v>
      </c>
      <c r="O411">
        <v>3</v>
      </c>
      <c r="P411">
        <v>90.3</v>
      </c>
      <c r="Q411" s="3">
        <f t="shared" si="19"/>
        <v>0</v>
      </c>
      <c r="R411" s="5"/>
    </row>
    <row r="412" spans="1:18" x14ac:dyDescent="0.25">
      <c r="A412" s="3">
        <v>2015</v>
      </c>
      <c r="B412" s="4"/>
      <c r="C412" s="3" t="s">
        <v>19</v>
      </c>
      <c r="D412" s="3">
        <v>18</v>
      </c>
      <c r="E412" s="3" t="s">
        <v>23</v>
      </c>
      <c r="F412" s="3" t="s">
        <v>21</v>
      </c>
      <c r="G412">
        <v>18.7</v>
      </c>
      <c r="H412">
        <v>50</v>
      </c>
      <c r="I412">
        <v>5.6</v>
      </c>
      <c r="J412">
        <v>67</v>
      </c>
      <c r="K412">
        <v>1023.44</v>
      </c>
      <c r="L412">
        <v>1.6</v>
      </c>
      <c r="M412">
        <v>7.2</v>
      </c>
      <c r="N412">
        <v>6</v>
      </c>
      <c r="O412">
        <v>2</v>
      </c>
      <c r="P412">
        <v>90.3</v>
      </c>
      <c r="Q412" s="3">
        <f t="shared" si="19"/>
        <v>0</v>
      </c>
      <c r="R412" s="5"/>
    </row>
    <row r="413" spans="1:18" x14ac:dyDescent="0.25">
      <c r="A413" s="3">
        <v>2015</v>
      </c>
      <c r="B413" s="4"/>
      <c r="C413" s="3" t="s">
        <v>19</v>
      </c>
      <c r="D413" s="3">
        <v>18</v>
      </c>
      <c r="E413" s="3" t="s">
        <v>24</v>
      </c>
      <c r="F413" s="3" t="s">
        <v>21</v>
      </c>
      <c r="G413">
        <v>18.600000000000001</v>
      </c>
      <c r="H413">
        <v>51</v>
      </c>
      <c r="I413">
        <v>5</v>
      </c>
      <c r="J413">
        <v>67</v>
      </c>
      <c r="K413">
        <v>1023.38</v>
      </c>
      <c r="L413">
        <v>1.1000000000000001</v>
      </c>
      <c r="M413">
        <v>6.9</v>
      </c>
      <c r="N413">
        <v>5</v>
      </c>
      <c r="O413">
        <v>3</v>
      </c>
      <c r="P413">
        <v>90.3</v>
      </c>
      <c r="Q413" s="3">
        <f t="shared" si="19"/>
        <v>0</v>
      </c>
      <c r="R413" s="5"/>
    </row>
    <row r="414" spans="1:18" x14ac:dyDescent="0.25">
      <c r="A414" s="3">
        <v>2015</v>
      </c>
      <c r="B414" s="4"/>
      <c r="C414" s="3" t="s">
        <v>19</v>
      </c>
      <c r="D414" s="3">
        <v>18</v>
      </c>
      <c r="E414" s="3" t="s">
        <v>25</v>
      </c>
      <c r="F414" s="3" t="s">
        <v>21</v>
      </c>
      <c r="G414">
        <v>18.55</v>
      </c>
      <c r="H414">
        <v>51</v>
      </c>
      <c r="I414">
        <v>3.6</v>
      </c>
      <c r="J414">
        <v>69</v>
      </c>
      <c r="K414">
        <v>1023.25</v>
      </c>
      <c r="L414">
        <v>1.3</v>
      </c>
      <c r="M414">
        <v>1.6</v>
      </c>
      <c r="N414">
        <v>2.2999999999999998</v>
      </c>
      <c r="O414">
        <v>0</v>
      </c>
      <c r="P414">
        <v>90.3</v>
      </c>
      <c r="Q414" s="3">
        <f t="shared" si="19"/>
        <v>0</v>
      </c>
      <c r="R414" s="5"/>
    </row>
    <row r="415" spans="1:18" x14ac:dyDescent="0.25">
      <c r="A415" s="3">
        <v>2015</v>
      </c>
      <c r="B415" s="4"/>
      <c r="C415" s="3" t="s">
        <v>19</v>
      </c>
      <c r="D415" s="3">
        <v>18</v>
      </c>
      <c r="E415" s="3" t="s">
        <v>26</v>
      </c>
      <c r="F415" s="3" t="s">
        <v>21</v>
      </c>
      <c r="G415">
        <v>18.45</v>
      </c>
      <c r="H415">
        <v>51</v>
      </c>
      <c r="I415">
        <v>3.1</v>
      </c>
      <c r="J415">
        <v>71</v>
      </c>
      <c r="K415">
        <v>1023.06</v>
      </c>
      <c r="L415">
        <f>-0.1</f>
        <v>-0.1</v>
      </c>
      <c r="M415">
        <v>2.6</v>
      </c>
      <c r="N415">
        <v>2</v>
      </c>
      <c r="O415">
        <v>5</v>
      </c>
      <c r="P415">
        <v>90.3</v>
      </c>
      <c r="Q415" s="3">
        <f t="shared" si="19"/>
        <v>0</v>
      </c>
      <c r="R415" s="5"/>
    </row>
    <row r="416" spans="1:18" x14ac:dyDescent="0.25">
      <c r="A416" s="3">
        <v>2015</v>
      </c>
      <c r="B416" s="4"/>
      <c r="C416" s="3" t="s">
        <v>19</v>
      </c>
      <c r="D416" s="3">
        <v>18</v>
      </c>
      <c r="E416" s="3" t="s">
        <v>27</v>
      </c>
      <c r="F416" s="3" t="s">
        <v>21</v>
      </c>
      <c r="G416">
        <v>18.2</v>
      </c>
      <c r="H416">
        <v>48</v>
      </c>
      <c r="I416">
        <v>2.9</v>
      </c>
      <c r="J416">
        <v>72</v>
      </c>
      <c r="K416">
        <v>1022.88</v>
      </c>
      <c r="L416">
        <v>0.2</v>
      </c>
      <c r="M416">
        <v>3</v>
      </c>
      <c r="N416">
        <v>2.6</v>
      </c>
      <c r="O416">
        <v>5</v>
      </c>
      <c r="P416">
        <v>90.3</v>
      </c>
      <c r="Q416" s="3">
        <f t="shared" si="19"/>
        <v>0</v>
      </c>
      <c r="R416" s="5"/>
    </row>
    <row r="417" spans="1:18" x14ac:dyDescent="0.25">
      <c r="A417" s="3">
        <v>2015</v>
      </c>
      <c r="B417" s="4"/>
      <c r="C417" s="3" t="s">
        <v>19</v>
      </c>
      <c r="D417" s="3">
        <v>18</v>
      </c>
      <c r="E417" s="3" t="s">
        <v>28</v>
      </c>
      <c r="F417" s="3" t="s">
        <v>21</v>
      </c>
      <c r="G417">
        <v>18</v>
      </c>
      <c r="H417">
        <v>46</v>
      </c>
      <c r="I417">
        <v>4.5999999999999996</v>
      </c>
      <c r="J417">
        <v>66</v>
      </c>
      <c r="K417">
        <v>1023.25</v>
      </c>
      <c r="L417">
        <v>2.5</v>
      </c>
      <c r="M417">
        <v>6.4</v>
      </c>
      <c r="N417">
        <v>7</v>
      </c>
      <c r="O417">
        <v>3</v>
      </c>
      <c r="P417">
        <v>90.3</v>
      </c>
      <c r="Q417" s="3">
        <f t="shared" si="19"/>
        <v>0</v>
      </c>
      <c r="R417" s="5"/>
    </row>
    <row r="418" spans="1:18" x14ac:dyDescent="0.25">
      <c r="A418" s="3">
        <v>2015</v>
      </c>
      <c r="B418" s="4"/>
      <c r="C418" s="3" t="s">
        <v>19</v>
      </c>
      <c r="D418" s="3">
        <v>18</v>
      </c>
      <c r="E418" s="3" t="s">
        <v>29</v>
      </c>
      <c r="F418" s="3" t="s">
        <v>21</v>
      </c>
      <c r="G418">
        <v>17.75</v>
      </c>
      <c r="H418">
        <v>42</v>
      </c>
      <c r="I418">
        <v>6.2</v>
      </c>
      <c r="J418">
        <v>59</v>
      </c>
      <c r="K418">
        <v>1023.19</v>
      </c>
      <c r="L418">
        <v>4.3</v>
      </c>
      <c r="M418">
        <v>9.6999999999999993</v>
      </c>
      <c r="N418">
        <v>10.5</v>
      </c>
      <c r="O418">
        <v>5</v>
      </c>
      <c r="P418">
        <v>90.3</v>
      </c>
      <c r="Q418" s="3">
        <f t="shared" si="19"/>
        <v>0</v>
      </c>
      <c r="R418" s="5"/>
    </row>
    <row r="419" spans="1:18" x14ac:dyDescent="0.25">
      <c r="A419" s="3">
        <v>2015</v>
      </c>
      <c r="B419" s="4"/>
      <c r="C419" s="3" t="s">
        <v>19</v>
      </c>
      <c r="D419" s="3">
        <v>18</v>
      </c>
      <c r="E419" s="3" t="s">
        <v>30</v>
      </c>
      <c r="F419" s="3" t="s">
        <v>21</v>
      </c>
      <c r="G419">
        <v>18.2</v>
      </c>
      <c r="H419">
        <v>41</v>
      </c>
      <c r="I419">
        <v>9</v>
      </c>
      <c r="J419">
        <v>54</v>
      </c>
      <c r="K419">
        <v>1023.38</v>
      </c>
      <c r="L419">
        <v>11.9</v>
      </c>
      <c r="M419">
        <v>3.2</v>
      </c>
      <c r="N419">
        <v>2.9</v>
      </c>
      <c r="O419">
        <v>3</v>
      </c>
      <c r="P419">
        <v>90.3</v>
      </c>
      <c r="Q419" s="3">
        <f t="shared" si="19"/>
        <v>0</v>
      </c>
      <c r="R419" s="5"/>
    </row>
    <row r="420" spans="1:18" x14ac:dyDescent="0.25">
      <c r="A420" s="3">
        <v>2015</v>
      </c>
      <c r="B420" s="4"/>
      <c r="C420" s="3" t="s">
        <v>19</v>
      </c>
      <c r="D420" s="3">
        <v>18</v>
      </c>
      <c r="E420" s="3" t="s">
        <v>31</v>
      </c>
      <c r="F420" s="3" t="s">
        <v>21</v>
      </c>
      <c r="G420">
        <v>18.45</v>
      </c>
      <c r="H420">
        <v>41</v>
      </c>
      <c r="I420">
        <v>10.6</v>
      </c>
      <c r="J420">
        <v>48</v>
      </c>
      <c r="K420">
        <v>1023.63</v>
      </c>
      <c r="L420">
        <v>14.6</v>
      </c>
      <c r="M420">
        <v>2.1</v>
      </c>
      <c r="N420">
        <v>3.3</v>
      </c>
      <c r="O420">
        <v>5</v>
      </c>
      <c r="P420">
        <v>90.3</v>
      </c>
      <c r="Q420" s="3">
        <f t="shared" si="19"/>
        <v>0</v>
      </c>
      <c r="R420" s="5"/>
    </row>
    <row r="421" spans="1:18" x14ac:dyDescent="0.25">
      <c r="A421" s="3">
        <v>2015</v>
      </c>
      <c r="B421" s="4"/>
      <c r="C421" s="3" t="s">
        <v>19</v>
      </c>
      <c r="D421" s="3">
        <v>18</v>
      </c>
      <c r="E421" s="3" t="s">
        <v>32</v>
      </c>
      <c r="F421" s="3" t="s">
        <v>21</v>
      </c>
      <c r="G421">
        <v>18.25</v>
      </c>
      <c r="H421">
        <v>41</v>
      </c>
      <c r="I421">
        <v>12.2</v>
      </c>
      <c r="J421">
        <v>44</v>
      </c>
      <c r="K421">
        <v>1023.13</v>
      </c>
      <c r="L421">
        <v>15.2</v>
      </c>
      <c r="M421">
        <v>8.1999999999999993</v>
      </c>
      <c r="N421">
        <v>4.5</v>
      </c>
      <c r="O421">
        <v>3</v>
      </c>
      <c r="P421">
        <v>90.3</v>
      </c>
      <c r="Q421" s="3">
        <f t="shared" si="19"/>
        <v>0</v>
      </c>
      <c r="R421" s="5"/>
    </row>
    <row r="422" spans="1:18" x14ac:dyDescent="0.25">
      <c r="A422" s="3">
        <v>2015</v>
      </c>
      <c r="B422" s="4"/>
      <c r="C422" s="3" t="s">
        <v>19</v>
      </c>
      <c r="D422" s="3">
        <v>18</v>
      </c>
      <c r="E422" s="3" t="s">
        <v>33</v>
      </c>
      <c r="F422" s="3" t="s">
        <v>21</v>
      </c>
      <c r="G422">
        <v>18.149999999999999</v>
      </c>
      <c r="H422">
        <v>42</v>
      </c>
      <c r="I422">
        <v>14.2</v>
      </c>
      <c r="J422">
        <v>36</v>
      </c>
      <c r="K422">
        <v>1022.5</v>
      </c>
      <c r="L422">
        <v>17.600000000000001</v>
      </c>
      <c r="M422">
        <v>4.5999999999999996</v>
      </c>
      <c r="N422">
        <v>3.7</v>
      </c>
      <c r="O422">
        <v>2</v>
      </c>
      <c r="P422">
        <v>90.3</v>
      </c>
      <c r="Q422" s="3">
        <f t="shared" si="19"/>
        <v>0</v>
      </c>
      <c r="R422" s="5"/>
    </row>
    <row r="423" spans="1:18" x14ac:dyDescent="0.25">
      <c r="A423" s="3">
        <v>2015</v>
      </c>
      <c r="B423" s="4"/>
      <c r="C423" s="3" t="s">
        <v>19</v>
      </c>
      <c r="D423" s="3">
        <v>18</v>
      </c>
      <c r="E423" s="3" t="s">
        <v>34</v>
      </c>
      <c r="F423" s="3" t="s">
        <v>21</v>
      </c>
      <c r="G423">
        <v>18.149999999999999</v>
      </c>
      <c r="H423">
        <v>42</v>
      </c>
      <c r="I423">
        <v>14.2</v>
      </c>
      <c r="J423">
        <v>36</v>
      </c>
      <c r="K423">
        <v>1022</v>
      </c>
      <c r="L423">
        <v>17.899999999999999</v>
      </c>
      <c r="M423">
        <v>6.6</v>
      </c>
      <c r="N423">
        <v>5.8</v>
      </c>
      <c r="O423">
        <v>5</v>
      </c>
      <c r="P423">
        <v>90.3</v>
      </c>
      <c r="Q423" s="3">
        <f t="shared" si="19"/>
        <v>0</v>
      </c>
      <c r="R423" s="5"/>
    </row>
    <row r="424" spans="1:18" x14ac:dyDescent="0.25">
      <c r="A424" s="3">
        <v>2015</v>
      </c>
      <c r="B424" s="4"/>
      <c r="C424" s="3" t="s">
        <v>19</v>
      </c>
      <c r="D424" s="3">
        <v>18</v>
      </c>
      <c r="E424" s="3" t="s">
        <v>35</v>
      </c>
      <c r="F424" s="3" t="s">
        <v>21</v>
      </c>
      <c r="G424">
        <v>18.3</v>
      </c>
      <c r="H424">
        <v>42</v>
      </c>
      <c r="I424">
        <v>13.8</v>
      </c>
      <c r="J424">
        <v>39</v>
      </c>
      <c r="K424">
        <v>1021.44</v>
      </c>
      <c r="L424">
        <v>18.8</v>
      </c>
      <c r="M424">
        <v>5.9</v>
      </c>
      <c r="N424">
        <v>4.2</v>
      </c>
      <c r="O424">
        <v>6</v>
      </c>
      <c r="P424">
        <v>90.3</v>
      </c>
      <c r="Q424" s="3">
        <f t="shared" si="19"/>
        <v>0</v>
      </c>
      <c r="R424" s="5"/>
    </row>
    <row r="425" spans="1:18" x14ac:dyDescent="0.25">
      <c r="A425" s="3">
        <v>2015</v>
      </c>
      <c r="B425" s="4"/>
      <c r="C425" s="3" t="s">
        <v>19</v>
      </c>
      <c r="D425" s="3">
        <v>18</v>
      </c>
      <c r="E425" s="3" t="s">
        <v>36</v>
      </c>
      <c r="F425" s="3" t="s">
        <v>21</v>
      </c>
      <c r="G425">
        <v>15.4</v>
      </c>
      <c r="H425">
        <v>37</v>
      </c>
      <c r="I425">
        <v>13.4</v>
      </c>
      <c r="J425">
        <v>38</v>
      </c>
      <c r="K425">
        <v>1021.06</v>
      </c>
      <c r="L425">
        <v>17.399999999999999</v>
      </c>
      <c r="M425">
        <v>7.1</v>
      </c>
      <c r="N425">
        <v>6.6</v>
      </c>
      <c r="O425">
        <v>15</v>
      </c>
      <c r="P425">
        <v>90.3</v>
      </c>
      <c r="Q425" s="3">
        <f t="shared" si="19"/>
        <v>0</v>
      </c>
      <c r="R425" s="5"/>
    </row>
    <row r="426" spans="1:18" x14ac:dyDescent="0.25">
      <c r="A426" s="3">
        <v>2015</v>
      </c>
      <c r="B426" s="4"/>
      <c r="C426" s="3" t="s">
        <v>19</v>
      </c>
      <c r="D426" s="3">
        <v>18</v>
      </c>
      <c r="E426" s="3" t="s">
        <v>37</v>
      </c>
      <c r="F426" s="3" t="s">
        <v>21</v>
      </c>
      <c r="G426">
        <v>15</v>
      </c>
      <c r="H426">
        <v>41</v>
      </c>
      <c r="I426">
        <v>13.4</v>
      </c>
      <c r="J426">
        <v>38</v>
      </c>
      <c r="K426">
        <v>1019.13</v>
      </c>
      <c r="L426">
        <v>16.600000000000001</v>
      </c>
      <c r="M426">
        <v>5.9</v>
      </c>
      <c r="N426">
        <v>5</v>
      </c>
      <c r="O426">
        <v>4</v>
      </c>
      <c r="P426">
        <v>90.3</v>
      </c>
      <c r="Q426" s="3">
        <f t="shared" si="19"/>
        <v>0</v>
      </c>
      <c r="R426" s="5"/>
    </row>
    <row r="427" spans="1:18" x14ac:dyDescent="0.25">
      <c r="A427" s="3">
        <v>2015</v>
      </c>
      <c r="B427" s="4"/>
      <c r="C427" s="3" t="s">
        <v>19</v>
      </c>
      <c r="D427" s="3">
        <v>18</v>
      </c>
      <c r="E427" s="3" t="s">
        <v>38</v>
      </c>
      <c r="F427" s="3" t="s">
        <v>21</v>
      </c>
      <c r="G427">
        <v>17</v>
      </c>
      <c r="H427">
        <v>42</v>
      </c>
      <c r="I427">
        <v>12.1</v>
      </c>
      <c r="J427">
        <v>43</v>
      </c>
      <c r="K427">
        <v>1019.69</v>
      </c>
      <c r="L427">
        <v>13.1</v>
      </c>
      <c r="M427">
        <v>2.7</v>
      </c>
      <c r="N427">
        <v>2.7</v>
      </c>
      <c r="O427">
        <v>1</v>
      </c>
      <c r="P427">
        <v>90.3</v>
      </c>
      <c r="Q427" s="3">
        <f t="shared" si="19"/>
        <v>0</v>
      </c>
      <c r="R427" s="5"/>
    </row>
    <row r="428" spans="1:18" x14ac:dyDescent="0.25">
      <c r="A428" s="3">
        <v>2015</v>
      </c>
      <c r="B428" s="4"/>
      <c r="C428" s="3" t="s">
        <v>19</v>
      </c>
      <c r="D428" s="3">
        <v>18</v>
      </c>
      <c r="E428" s="3" t="s">
        <v>39</v>
      </c>
      <c r="F428" s="3" t="s">
        <v>21</v>
      </c>
      <c r="G428">
        <v>17.45</v>
      </c>
      <c r="H428">
        <v>42</v>
      </c>
      <c r="I428">
        <v>10.7</v>
      </c>
      <c r="J428">
        <v>46</v>
      </c>
      <c r="K428">
        <v>1020.25</v>
      </c>
      <c r="L428">
        <v>9.1999999999999993</v>
      </c>
      <c r="M428">
        <v>4.3</v>
      </c>
      <c r="N428">
        <v>3</v>
      </c>
      <c r="O428">
        <v>1</v>
      </c>
      <c r="P428">
        <v>90.3</v>
      </c>
      <c r="Q428" s="3">
        <f t="shared" si="19"/>
        <v>0</v>
      </c>
      <c r="R428" s="5"/>
    </row>
    <row r="429" spans="1:18" x14ac:dyDescent="0.25">
      <c r="A429" s="3">
        <v>2015</v>
      </c>
      <c r="B429" s="4"/>
      <c r="C429" s="3" t="s">
        <v>19</v>
      </c>
      <c r="D429" s="3">
        <v>18</v>
      </c>
      <c r="E429" s="3" t="s">
        <v>40</v>
      </c>
      <c r="F429" s="3" t="s">
        <v>21</v>
      </c>
      <c r="G429">
        <v>17.600000000000001</v>
      </c>
      <c r="H429">
        <v>43</v>
      </c>
      <c r="I429">
        <v>9.1999999999999993</v>
      </c>
      <c r="J429">
        <v>50</v>
      </c>
      <c r="K429">
        <v>1021</v>
      </c>
      <c r="L429">
        <v>6.4</v>
      </c>
      <c r="M429">
        <v>8.3000000000000007</v>
      </c>
      <c r="N429">
        <v>5.2</v>
      </c>
      <c r="O429">
        <v>2</v>
      </c>
      <c r="P429">
        <v>90.3</v>
      </c>
      <c r="Q429" s="3">
        <f t="shared" si="19"/>
        <v>0</v>
      </c>
      <c r="R429" s="5"/>
    </row>
    <row r="430" spans="1:18" x14ac:dyDescent="0.25">
      <c r="A430" s="3">
        <v>2015</v>
      </c>
      <c r="B430" s="4"/>
      <c r="C430" s="3" t="s">
        <v>19</v>
      </c>
      <c r="D430" s="3">
        <v>18</v>
      </c>
      <c r="E430" s="3" t="s">
        <v>41</v>
      </c>
      <c r="F430" s="3" t="s">
        <v>21</v>
      </c>
      <c r="G430">
        <v>18.05</v>
      </c>
      <c r="H430">
        <v>45</v>
      </c>
      <c r="I430">
        <v>7.3</v>
      </c>
      <c r="J430">
        <v>55</v>
      </c>
      <c r="K430">
        <v>1021.44</v>
      </c>
      <c r="L430">
        <v>5</v>
      </c>
      <c r="M430">
        <v>1.7</v>
      </c>
      <c r="N430">
        <v>2.7</v>
      </c>
      <c r="O430">
        <v>5</v>
      </c>
      <c r="P430">
        <v>90.3</v>
      </c>
      <c r="Q430" s="3">
        <f t="shared" si="19"/>
        <v>0</v>
      </c>
      <c r="R430" s="5"/>
    </row>
    <row r="431" spans="1:18" x14ac:dyDescent="0.25">
      <c r="A431" s="3">
        <v>2015</v>
      </c>
      <c r="B431" s="4"/>
      <c r="C431" s="3" t="s">
        <v>19</v>
      </c>
      <c r="D431" s="3">
        <v>18</v>
      </c>
      <c r="E431" s="3" t="s">
        <v>42</v>
      </c>
      <c r="F431" s="3" t="s">
        <v>21</v>
      </c>
      <c r="G431">
        <v>18</v>
      </c>
      <c r="H431">
        <v>46</v>
      </c>
      <c r="I431">
        <v>6.4</v>
      </c>
      <c r="J431">
        <v>55</v>
      </c>
      <c r="K431">
        <v>1021.69</v>
      </c>
      <c r="L431">
        <v>3.8</v>
      </c>
      <c r="M431">
        <v>2.4</v>
      </c>
      <c r="N431">
        <v>2.5</v>
      </c>
      <c r="O431">
        <v>3</v>
      </c>
      <c r="P431">
        <v>90.3</v>
      </c>
      <c r="Q431" s="3">
        <f t="shared" si="19"/>
        <v>0</v>
      </c>
      <c r="R431" s="5"/>
    </row>
    <row r="432" spans="1:18" x14ac:dyDescent="0.25">
      <c r="A432" s="3">
        <v>2015</v>
      </c>
      <c r="B432" s="4"/>
      <c r="C432" s="3" t="s">
        <v>19</v>
      </c>
      <c r="D432" s="3">
        <v>18</v>
      </c>
      <c r="E432" s="3" t="s">
        <v>43</v>
      </c>
      <c r="F432" s="3" t="s">
        <v>21</v>
      </c>
      <c r="G432">
        <v>18</v>
      </c>
      <c r="H432">
        <v>48</v>
      </c>
      <c r="I432">
        <v>6.1</v>
      </c>
      <c r="J432">
        <v>49</v>
      </c>
      <c r="K432">
        <v>1021.5</v>
      </c>
      <c r="L432">
        <v>2.7</v>
      </c>
      <c r="M432">
        <v>5.9</v>
      </c>
      <c r="N432">
        <v>4.5</v>
      </c>
      <c r="O432">
        <v>2</v>
      </c>
      <c r="P432">
        <v>90.3</v>
      </c>
      <c r="Q432" s="3">
        <f t="shared" si="19"/>
        <v>0</v>
      </c>
      <c r="R432" s="5"/>
    </row>
    <row r="433" spans="1:18" x14ac:dyDescent="0.25">
      <c r="A433" s="3">
        <v>2015</v>
      </c>
      <c r="B433" s="4"/>
      <c r="C433" s="3" t="s">
        <v>19</v>
      </c>
      <c r="D433" s="3">
        <v>18</v>
      </c>
      <c r="E433" s="3" t="s">
        <v>44</v>
      </c>
      <c r="F433" s="3" t="s">
        <v>21</v>
      </c>
      <c r="G433">
        <v>18</v>
      </c>
      <c r="H433">
        <v>49</v>
      </c>
      <c r="I433">
        <v>4.8</v>
      </c>
      <c r="J433">
        <v>53</v>
      </c>
      <c r="K433">
        <v>1021.63</v>
      </c>
      <c r="L433">
        <v>2.6</v>
      </c>
      <c r="M433">
        <v>2.2000000000000002</v>
      </c>
      <c r="N433">
        <v>1.8</v>
      </c>
      <c r="O433">
        <v>6</v>
      </c>
      <c r="P433">
        <v>90.3</v>
      </c>
      <c r="Q433" s="3">
        <f t="shared" si="19"/>
        <v>0</v>
      </c>
      <c r="R433" s="5"/>
    </row>
    <row r="434" spans="1:18" x14ac:dyDescent="0.25">
      <c r="A434" s="3">
        <v>2015</v>
      </c>
      <c r="B434" s="4" t="s">
        <v>48</v>
      </c>
      <c r="C434" s="3" t="s">
        <v>19</v>
      </c>
      <c r="D434" s="3">
        <v>19</v>
      </c>
      <c r="E434" s="3" t="s">
        <v>20</v>
      </c>
      <c r="F434" s="3" t="s">
        <v>21</v>
      </c>
      <c r="G434">
        <v>18</v>
      </c>
      <c r="H434">
        <v>51</v>
      </c>
      <c r="I434">
        <v>2.6</v>
      </c>
      <c r="J434">
        <v>65</v>
      </c>
      <c r="K434">
        <v>1021.44</v>
      </c>
      <c r="L434">
        <v>0.9</v>
      </c>
      <c r="M434">
        <v>0</v>
      </c>
      <c r="N434">
        <v>0.1</v>
      </c>
      <c r="O434">
        <v>7</v>
      </c>
      <c r="P434">
        <v>90.3</v>
      </c>
      <c r="Q434" s="3">
        <f t="shared" si="19"/>
        <v>0</v>
      </c>
      <c r="R434" s="5">
        <f t="shared" ref="R434" si="21">P456-P433</f>
        <v>0</v>
      </c>
    </row>
    <row r="435" spans="1:18" x14ac:dyDescent="0.25">
      <c r="A435" s="3">
        <v>2015</v>
      </c>
      <c r="B435" s="4"/>
      <c r="C435" s="3" t="s">
        <v>19</v>
      </c>
      <c r="D435" s="3">
        <v>19</v>
      </c>
      <c r="E435" s="3" t="s">
        <v>22</v>
      </c>
      <c r="F435" s="3" t="s">
        <v>21</v>
      </c>
      <c r="G435">
        <v>17.899999999999999</v>
      </c>
      <c r="H435">
        <v>51</v>
      </c>
      <c r="I435">
        <v>2.9</v>
      </c>
      <c r="J435">
        <v>66</v>
      </c>
      <c r="K435">
        <v>1021</v>
      </c>
      <c r="L435">
        <f>-0.4</f>
        <v>-0.4</v>
      </c>
      <c r="M435">
        <v>2.7</v>
      </c>
      <c r="N435">
        <v>2.2000000000000002</v>
      </c>
      <c r="O435">
        <v>5</v>
      </c>
      <c r="P435">
        <v>90.3</v>
      </c>
      <c r="Q435" s="3">
        <f t="shared" si="19"/>
        <v>0</v>
      </c>
      <c r="R435" s="5"/>
    </row>
    <row r="436" spans="1:18" x14ac:dyDescent="0.25">
      <c r="A436" s="3">
        <v>2015</v>
      </c>
      <c r="B436" s="4"/>
      <c r="C436" s="3" t="s">
        <v>19</v>
      </c>
      <c r="D436" s="3">
        <v>19</v>
      </c>
      <c r="E436" s="3" t="s">
        <v>23</v>
      </c>
      <c r="F436" s="3" t="s">
        <v>21</v>
      </c>
      <c r="G436">
        <v>17.850000000000001</v>
      </c>
      <c r="H436">
        <v>52</v>
      </c>
      <c r="I436">
        <v>3.3</v>
      </c>
      <c r="J436">
        <v>57</v>
      </c>
      <c r="K436">
        <v>1020.94</v>
      </c>
      <c r="L436">
        <f>-0.6</f>
        <v>-0.6</v>
      </c>
      <c r="M436">
        <v>4.5</v>
      </c>
      <c r="N436">
        <v>3.8</v>
      </c>
      <c r="O436">
        <v>5</v>
      </c>
      <c r="P436">
        <v>90.3</v>
      </c>
      <c r="Q436" s="3">
        <f t="shared" si="19"/>
        <v>0</v>
      </c>
      <c r="R436" s="5"/>
    </row>
    <row r="437" spans="1:18" x14ac:dyDescent="0.25">
      <c r="A437" s="3">
        <v>2015</v>
      </c>
      <c r="B437" s="4"/>
      <c r="C437" s="3" t="s">
        <v>19</v>
      </c>
      <c r="D437" s="3">
        <v>19</v>
      </c>
      <c r="E437" s="3" t="s">
        <v>24</v>
      </c>
      <c r="F437" s="3" t="s">
        <v>21</v>
      </c>
      <c r="G437">
        <v>17.8</v>
      </c>
      <c r="H437">
        <v>52</v>
      </c>
      <c r="I437">
        <v>1</v>
      </c>
      <c r="J437">
        <v>67</v>
      </c>
      <c r="K437">
        <v>1020.88</v>
      </c>
      <c r="L437">
        <f>-0.4</f>
        <v>-0.4</v>
      </c>
      <c r="M437">
        <v>0</v>
      </c>
      <c r="N437">
        <v>1.1000000000000001</v>
      </c>
      <c r="O437">
        <v>2</v>
      </c>
      <c r="P437">
        <v>90.3</v>
      </c>
      <c r="Q437" s="3">
        <f t="shared" si="19"/>
        <v>0</v>
      </c>
      <c r="R437" s="5"/>
    </row>
    <row r="438" spans="1:18" x14ac:dyDescent="0.25">
      <c r="A438" s="3">
        <v>2015</v>
      </c>
      <c r="B438" s="4"/>
      <c r="C438" s="3" t="s">
        <v>19</v>
      </c>
      <c r="D438" s="3">
        <v>19</v>
      </c>
      <c r="E438" s="3" t="s">
        <v>25</v>
      </c>
      <c r="F438" s="3" t="s">
        <v>21</v>
      </c>
      <c r="G438">
        <v>17.8</v>
      </c>
      <c r="H438">
        <v>52</v>
      </c>
      <c r="I438">
        <v>2.6</v>
      </c>
      <c r="J438">
        <v>59</v>
      </c>
      <c r="K438">
        <v>1020.88</v>
      </c>
      <c r="L438">
        <f>-0.8</f>
        <v>-0.8</v>
      </c>
      <c r="M438">
        <v>1.4</v>
      </c>
      <c r="N438">
        <v>2.7</v>
      </c>
      <c r="O438">
        <v>3</v>
      </c>
      <c r="P438">
        <v>90.3</v>
      </c>
      <c r="Q438" s="3">
        <f t="shared" si="19"/>
        <v>0</v>
      </c>
      <c r="R438" s="5"/>
    </row>
    <row r="439" spans="1:18" x14ac:dyDescent="0.25">
      <c r="A439" s="3">
        <v>2015</v>
      </c>
      <c r="B439" s="4"/>
      <c r="C439" s="3" t="s">
        <v>19</v>
      </c>
      <c r="D439" s="3">
        <v>19</v>
      </c>
      <c r="E439" s="3" t="s">
        <v>26</v>
      </c>
      <c r="F439" s="3" t="s">
        <v>21</v>
      </c>
      <c r="G439">
        <v>17.8</v>
      </c>
      <c r="H439">
        <v>52</v>
      </c>
      <c r="I439">
        <f>-0.2</f>
        <v>-0.2</v>
      </c>
      <c r="J439">
        <v>74</v>
      </c>
      <c r="K439">
        <v>1021.19</v>
      </c>
      <c r="L439">
        <f>-2.6</f>
        <v>-2.6</v>
      </c>
      <c r="M439">
        <v>0</v>
      </c>
      <c r="N439">
        <v>0</v>
      </c>
      <c r="O439">
        <v>14</v>
      </c>
      <c r="P439">
        <v>90.3</v>
      </c>
      <c r="Q439" s="3">
        <f t="shared" si="19"/>
        <v>0</v>
      </c>
      <c r="R439" s="5"/>
    </row>
    <row r="440" spans="1:18" x14ac:dyDescent="0.25">
      <c r="A440" s="3">
        <v>2015</v>
      </c>
      <c r="B440" s="4"/>
      <c r="C440" s="3" t="s">
        <v>19</v>
      </c>
      <c r="D440" s="3">
        <v>19</v>
      </c>
      <c r="E440" s="3" t="s">
        <v>27</v>
      </c>
      <c r="F440" s="3" t="s">
        <v>21</v>
      </c>
      <c r="G440">
        <v>17.75</v>
      </c>
      <c r="H440">
        <v>49</v>
      </c>
      <c r="I440">
        <f>-0.7</f>
        <v>-0.7</v>
      </c>
      <c r="J440">
        <v>78</v>
      </c>
      <c r="K440">
        <v>1021.75</v>
      </c>
      <c r="L440">
        <f>-1.9</f>
        <v>-1.9</v>
      </c>
      <c r="M440">
        <v>0</v>
      </c>
      <c r="N440">
        <v>0</v>
      </c>
      <c r="O440">
        <v>12</v>
      </c>
      <c r="P440">
        <v>90.3</v>
      </c>
      <c r="Q440" s="3">
        <f t="shared" si="19"/>
        <v>0</v>
      </c>
      <c r="R440" s="5"/>
    </row>
    <row r="441" spans="1:18" x14ac:dyDescent="0.25">
      <c r="A441" s="3">
        <v>2015</v>
      </c>
      <c r="B441" s="4"/>
      <c r="C441" s="3" t="s">
        <v>19</v>
      </c>
      <c r="D441" s="3">
        <v>19</v>
      </c>
      <c r="E441" s="3" t="s">
        <v>28</v>
      </c>
      <c r="F441" s="3" t="s">
        <v>21</v>
      </c>
      <c r="G441">
        <v>17.55</v>
      </c>
      <c r="H441">
        <v>46</v>
      </c>
      <c r="I441">
        <v>2.4</v>
      </c>
      <c r="J441">
        <v>75</v>
      </c>
      <c r="K441">
        <v>1022.13</v>
      </c>
      <c r="L441">
        <v>6.8</v>
      </c>
      <c r="M441">
        <v>0</v>
      </c>
      <c r="N441">
        <v>0</v>
      </c>
      <c r="O441">
        <v>8</v>
      </c>
      <c r="P441">
        <v>90.3</v>
      </c>
      <c r="Q441" s="3">
        <f t="shared" si="19"/>
        <v>0</v>
      </c>
      <c r="R441" s="5"/>
    </row>
    <row r="442" spans="1:18" x14ac:dyDescent="0.25">
      <c r="A442" s="3">
        <v>2015</v>
      </c>
      <c r="B442" s="4"/>
      <c r="C442" s="3" t="s">
        <v>19</v>
      </c>
      <c r="D442" s="3">
        <v>19</v>
      </c>
      <c r="E442" s="3" t="s">
        <v>29</v>
      </c>
      <c r="F442" s="3" t="s">
        <v>21</v>
      </c>
      <c r="G442">
        <v>17.75</v>
      </c>
      <c r="H442">
        <v>45</v>
      </c>
      <c r="I442">
        <v>5.9</v>
      </c>
      <c r="J442">
        <v>54</v>
      </c>
      <c r="K442">
        <v>1022.69</v>
      </c>
      <c r="L442">
        <v>9.6999999999999993</v>
      </c>
      <c r="M442">
        <v>1.9</v>
      </c>
      <c r="N442">
        <v>1.4</v>
      </c>
      <c r="O442">
        <v>3</v>
      </c>
      <c r="P442">
        <v>90.3</v>
      </c>
      <c r="Q442" s="3">
        <f t="shared" si="19"/>
        <v>0</v>
      </c>
      <c r="R442" s="5"/>
    </row>
    <row r="443" spans="1:18" x14ac:dyDescent="0.25">
      <c r="A443" s="3">
        <v>2015</v>
      </c>
      <c r="B443" s="4"/>
      <c r="C443" s="3" t="s">
        <v>19</v>
      </c>
      <c r="D443" s="3">
        <v>19</v>
      </c>
      <c r="E443" s="3" t="s">
        <v>30</v>
      </c>
      <c r="F443" s="3" t="s">
        <v>21</v>
      </c>
      <c r="G443">
        <v>18</v>
      </c>
      <c r="H443">
        <v>41</v>
      </c>
      <c r="I443">
        <v>7.2</v>
      </c>
      <c r="J443">
        <v>48</v>
      </c>
      <c r="K443">
        <v>1022.75</v>
      </c>
      <c r="L443">
        <v>11</v>
      </c>
      <c r="M443">
        <v>3.6</v>
      </c>
      <c r="N443">
        <v>3.1</v>
      </c>
      <c r="O443">
        <v>5</v>
      </c>
      <c r="P443">
        <v>90.3</v>
      </c>
      <c r="Q443" s="3">
        <f t="shared" si="19"/>
        <v>0</v>
      </c>
      <c r="R443" s="5"/>
    </row>
    <row r="444" spans="1:18" x14ac:dyDescent="0.25">
      <c r="A444" s="3">
        <v>2015</v>
      </c>
      <c r="B444" s="4"/>
      <c r="C444" s="3" t="s">
        <v>19</v>
      </c>
      <c r="D444" s="3">
        <v>19</v>
      </c>
      <c r="E444" s="3" t="s">
        <v>31</v>
      </c>
      <c r="F444" s="3" t="s">
        <v>21</v>
      </c>
      <c r="G444">
        <v>18</v>
      </c>
      <c r="H444">
        <v>39</v>
      </c>
      <c r="I444">
        <v>9.4</v>
      </c>
      <c r="J444">
        <v>45</v>
      </c>
      <c r="K444">
        <v>1023.06</v>
      </c>
      <c r="L444">
        <v>12.6</v>
      </c>
      <c r="M444">
        <v>2.4</v>
      </c>
      <c r="N444">
        <v>3.4</v>
      </c>
      <c r="O444">
        <v>1</v>
      </c>
      <c r="P444">
        <v>90.3</v>
      </c>
      <c r="Q444" s="3">
        <f t="shared" si="19"/>
        <v>0</v>
      </c>
      <c r="R444" s="5"/>
    </row>
    <row r="445" spans="1:18" x14ac:dyDescent="0.25">
      <c r="A445" s="3">
        <v>2015</v>
      </c>
      <c r="B445" s="4"/>
      <c r="C445" s="3" t="s">
        <v>19</v>
      </c>
      <c r="D445" s="3">
        <v>19</v>
      </c>
      <c r="E445" s="3" t="s">
        <v>32</v>
      </c>
      <c r="F445" s="3" t="s">
        <v>21</v>
      </c>
      <c r="G445">
        <v>17.850000000000001</v>
      </c>
      <c r="H445">
        <v>41</v>
      </c>
      <c r="I445">
        <v>10.3</v>
      </c>
      <c r="J445">
        <v>38</v>
      </c>
      <c r="K445">
        <v>1022.69</v>
      </c>
      <c r="L445">
        <v>16.399999999999999</v>
      </c>
      <c r="M445">
        <v>0</v>
      </c>
      <c r="N445">
        <v>1</v>
      </c>
      <c r="O445">
        <v>12</v>
      </c>
      <c r="P445">
        <v>90.3</v>
      </c>
      <c r="Q445" s="3">
        <f t="shared" si="19"/>
        <v>0</v>
      </c>
      <c r="R445" s="5"/>
    </row>
    <row r="446" spans="1:18" x14ac:dyDescent="0.25">
      <c r="A446" s="3">
        <v>2015</v>
      </c>
      <c r="B446" s="4"/>
      <c r="C446" s="3" t="s">
        <v>19</v>
      </c>
      <c r="D446" s="3">
        <v>19</v>
      </c>
      <c r="E446" s="3" t="s">
        <v>33</v>
      </c>
      <c r="F446" s="3" t="s">
        <v>21</v>
      </c>
      <c r="G446">
        <v>17.75</v>
      </c>
      <c r="H446">
        <v>42</v>
      </c>
      <c r="I446">
        <v>12.1</v>
      </c>
      <c r="J446">
        <v>33</v>
      </c>
      <c r="K446">
        <v>1022.19</v>
      </c>
      <c r="L446">
        <v>16.7</v>
      </c>
      <c r="M446">
        <v>5.3</v>
      </c>
      <c r="N446">
        <v>2.5</v>
      </c>
      <c r="O446">
        <v>6</v>
      </c>
      <c r="P446">
        <v>90.3</v>
      </c>
      <c r="Q446" s="3">
        <f t="shared" si="19"/>
        <v>0</v>
      </c>
      <c r="R446" s="5"/>
    </row>
    <row r="447" spans="1:18" x14ac:dyDescent="0.25">
      <c r="A447" s="3">
        <v>2015</v>
      </c>
      <c r="B447" s="4"/>
      <c r="C447" s="3" t="s">
        <v>19</v>
      </c>
      <c r="D447" s="3">
        <v>19</v>
      </c>
      <c r="E447" s="3" t="s">
        <v>34</v>
      </c>
      <c r="F447" s="3" t="s">
        <v>21</v>
      </c>
      <c r="G447">
        <v>17.75</v>
      </c>
      <c r="H447">
        <v>41</v>
      </c>
      <c r="I447">
        <v>12.7</v>
      </c>
      <c r="J447">
        <v>30</v>
      </c>
      <c r="K447">
        <v>1021.5</v>
      </c>
      <c r="L447">
        <v>17.8</v>
      </c>
      <c r="M447">
        <v>1.9</v>
      </c>
      <c r="N447">
        <v>3.3</v>
      </c>
      <c r="O447">
        <v>8</v>
      </c>
      <c r="P447">
        <v>90.3</v>
      </c>
      <c r="Q447" s="3">
        <f t="shared" si="19"/>
        <v>0</v>
      </c>
      <c r="R447" s="5"/>
    </row>
    <row r="448" spans="1:18" x14ac:dyDescent="0.25">
      <c r="A448" s="3">
        <v>2015</v>
      </c>
      <c r="B448" s="4"/>
      <c r="C448" s="3" t="s">
        <v>19</v>
      </c>
      <c r="D448" s="3">
        <v>19</v>
      </c>
      <c r="E448" s="3" t="s">
        <v>35</v>
      </c>
      <c r="F448" s="3" t="s">
        <v>21</v>
      </c>
      <c r="G448">
        <v>14.6</v>
      </c>
      <c r="H448">
        <v>26</v>
      </c>
      <c r="I448">
        <v>12.2</v>
      </c>
      <c r="J448">
        <v>22</v>
      </c>
      <c r="K448">
        <v>1020.13</v>
      </c>
      <c r="L448">
        <v>18.2</v>
      </c>
      <c r="M448">
        <v>7.7</v>
      </c>
      <c r="N448">
        <v>4.2</v>
      </c>
      <c r="O448">
        <v>3</v>
      </c>
      <c r="P448">
        <v>90.3</v>
      </c>
      <c r="Q448" s="3">
        <f t="shared" si="19"/>
        <v>0</v>
      </c>
      <c r="R448" s="5"/>
    </row>
    <row r="449" spans="1:18" x14ac:dyDescent="0.25">
      <c r="A449" s="3">
        <v>2015</v>
      </c>
      <c r="B449" s="4"/>
      <c r="C449" s="3" t="s">
        <v>19</v>
      </c>
      <c r="D449" s="3">
        <v>19</v>
      </c>
      <c r="E449" s="3" t="s">
        <v>36</v>
      </c>
      <c r="F449" s="3" t="s">
        <v>21</v>
      </c>
      <c r="G449">
        <v>16.2</v>
      </c>
      <c r="H449">
        <v>35</v>
      </c>
      <c r="I449">
        <v>12.4</v>
      </c>
      <c r="J449">
        <v>21</v>
      </c>
      <c r="K449">
        <v>1019.13</v>
      </c>
      <c r="L449">
        <v>18.600000000000001</v>
      </c>
      <c r="M449">
        <v>4.0999999999999996</v>
      </c>
      <c r="N449">
        <v>3.5</v>
      </c>
      <c r="O449">
        <v>3</v>
      </c>
      <c r="P449">
        <v>90.3</v>
      </c>
      <c r="Q449" s="3">
        <f t="shared" si="19"/>
        <v>0</v>
      </c>
      <c r="R449" s="5"/>
    </row>
    <row r="450" spans="1:18" x14ac:dyDescent="0.25">
      <c r="A450" s="3">
        <v>2015</v>
      </c>
      <c r="B450" s="4"/>
      <c r="C450" s="3" t="s">
        <v>19</v>
      </c>
      <c r="D450" s="3">
        <v>19</v>
      </c>
      <c r="E450" s="3" t="s">
        <v>37</v>
      </c>
      <c r="F450" s="3" t="s">
        <v>21</v>
      </c>
      <c r="G450">
        <v>17.2</v>
      </c>
      <c r="H450">
        <v>39</v>
      </c>
      <c r="I450">
        <v>12.3</v>
      </c>
      <c r="J450">
        <v>22</v>
      </c>
      <c r="K450">
        <v>1019.69</v>
      </c>
      <c r="L450">
        <v>18.100000000000001</v>
      </c>
      <c r="M450">
        <v>3.5</v>
      </c>
      <c r="N450">
        <v>1.9</v>
      </c>
      <c r="O450">
        <v>3</v>
      </c>
      <c r="P450">
        <v>90.3</v>
      </c>
      <c r="Q450" s="3">
        <f t="shared" si="19"/>
        <v>0</v>
      </c>
      <c r="R450" s="5"/>
    </row>
    <row r="451" spans="1:18" x14ac:dyDescent="0.25">
      <c r="A451" s="3">
        <v>2015</v>
      </c>
      <c r="B451" s="4"/>
      <c r="C451" s="3" t="s">
        <v>19</v>
      </c>
      <c r="D451" s="3">
        <v>19</v>
      </c>
      <c r="E451" s="3" t="s">
        <v>38</v>
      </c>
      <c r="F451" s="3" t="s">
        <v>21</v>
      </c>
      <c r="G451">
        <v>17.399999999999999</v>
      </c>
      <c r="H451">
        <v>40</v>
      </c>
      <c r="I451">
        <v>11.8</v>
      </c>
      <c r="J451">
        <v>23</v>
      </c>
      <c r="K451">
        <v>1020.25</v>
      </c>
      <c r="L451">
        <v>14.3</v>
      </c>
      <c r="M451">
        <v>1.5</v>
      </c>
      <c r="N451">
        <v>1.2</v>
      </c>
      <c r="O451">
        <v>6</v>
      </c>
      <c r="P451">
        <v>90.3</v>
      </c>
      <c r="Q451" s="3">
        <f t="shared" si="19"/>
        <v>0</v>
      </c>
      <c r="R451" s="5"/>
    </row>
    <row r="452" spans="1:18" x14ac:dyDescent="0.25">
      <c r="A452" s="3">
        <v>2015</v>
      </c>
      <c r="B452" s="4"/>
      <c r="C452" s="3" t="s">
        <v>19</v>
      </c>
      <c r="D452" s="3">
        <v>19</v>
      </c>
      <c r="E452" s="3" t="s">
        <v>39</v>
      </c>
      <c r="F452" s="3" t="s">
        <v>21</v>
      </c>
      <c r="G452">
        <v>17.45</v>
      </c>
      <c r="H452">
        <v>41</v>
      </c>
      <c r="I452">
        <v>5.9</v>
      </c>
      <c r="J452">
        <v>53</v>
      </c>
      <c r="K452">
        <v>1020.75</v>
      </c>
      <c r="L452">
        <v>5.9</v>
      </c>
      <c r="M452">
        <v>0</v>
      </c>
      <c r="N452">
        <v>0</v>
      </c>
      <c r="O452">
        <v>15</v>
      </c>
      <c r="P452">
        <v>90.3</v>
      </c>
      <c r="Q452" s="3">
        <f t="shared" ref="Q452:Q515" si="22">P452-P451</f>
        <v>0</v>
      </c>
      <c r="R452" s="5"/>
    </row>
    <row r="453" spans="1:18" x14ac:dyDescent="0.25">
      <c r="A453" s="3">
        <v>2015</v>
      </c>
      <c r="B453" s="4"/>
      <c r="C453" s="3" t="s">
        <v>19</v>
      </c>
      <c r="D453" s="3">
        <v>19</v>
      </c>
      <c r="E453" s="3" t="s">
        <v>40</v>
      </c>
      <c r="F453" s="3" t="s">
        <v>21</v>
      </c>
      <c r="G453">
        <v>17.399999999999999</v>
      </c>
      <c r="H453">
        <v>41</v>
      </c>
      <c r="I453">
        <v>4.2</v>
      </c>
      <c r="J453">
        <v>57</v>
      </c>
      <c r="K453">
        <v>1020.94</v>
      </c>
      <c r="L453">
        <v>4.2</v>
      </c>
      <c r="M453">
        <v>0</v>
      </c>
      <c r="N453">
        <v>1.4</v>
      </c>
      <c r="O453">
        <v>0</v>
      </c>
      <c r="P453">
        <v>90.3</v>
      </c>
      <c r="Q453" s="3">
        <f t="shared" si="22"/>
        <v>0</v>
      </c>
      <c r="R453" s="5"/>
    </row>
    <row r="454" spans="1:18" x14ac:dyDescent="0.25">
      <c r="A454" s="3">
        <v>2015</v>
      </c>
      <c r="B454" s="4"/>
      <c r="C454" s="3" t="s">
        <v>19</v>
      </c>
      <c r="D454" s="3">
        <v>19</v>
      </c>
      <c r="E454" s="3" t="s">
        <v>41</v>
      </c>
      <c r="F454" s="3" t="s">
        <v>21</v>
      </c>
      <c r="G454">
        <v>18</v>
      </c>
      <c r="H454">
        <v>42</v>
      </c>
      <c r="I454">
        <v>7.6</v>
      </c>
      <c r="J454">
        <v>35</v>
      </c>
      <c r="K454">
        <v>1021.25</v>
      </c>
      <c r="L454">
        <v>3.2</v>
      </c>
      <c r="M454">
        <v>7.9</v>
      </c>
      <c r="N454">
        <v>5.0999999999999996</v>
      </c>
      <c r="O454">
        <v>3</v>
      </c>
      <c r="P454">
        <v>90.3</v>
      </c>
      <c r="Q454" s="3">
        <f t="shared" si="22"/>
        <v>0</v>
      </c>
      <c r="R454" s="5"/>
    </row>
    <row r="455" spans="1:18" x14ac:dyDescent="0.25">
      <c r="A455" s="3">
        <v>2015</v>
      </c>
      <c r="B455" s="4"/>
      <c r="C455" s="3" t="s">
        <v>19</v>
      </c>
      <c r="D455" s="3">
        <v>19</v>
      </c>
      <c r="E455" s="3" t="s">
        <v>42</v>
      </c>
      <c r="F455" s="3" t="s">
        <v>21</v>
      </c>
      <c r="G455">
        <v>18.399999999999999</v>
      </c>
      <c r="H455">
        <v>41</v>
      </c>
      <c r="I455">
        <v>1.9</v>
      </c>
      <c r="J455">
        <v>61</v>
      </c>
      <c r="K455">
        <v>1021.81</v>
      </c>
      <c r="L455">
        <v>1.3</v>
      </c>
      <c r="M455">
        <v>0</v>
      </c>
      <c r="N455">
        <v>0</v>
      </c>
      <c r="O455">
        <v>14</v>
      </c>
      <c r="P455">
        <v>90.3</v>
      </c>
      <c r="Q455" s="3">
        <f t="shared" si="22"/>
        <v>0</v>
      </c>
      <c r="R455" s="5"/>
    </row>
    <row r="456" spans="1:18" x14ac:dyDescent="0.25">
      <c r="A456" s="3">
        <v>2015</v>
      </c>
      <c r="B456" s="4"/>
      <c r="C456" s="3" t="s">
        <v>19</v>
      </c>
      <c r="D456" s="3">
        <v>19</v>
      </c>
      <c r="E456" s="3" t="s">
        <v>43</v>
      </c>
      <c r="F456" s="3" t="s">
        <v>21</v>
      </c>
      <c r="G456">
        <v>18.7</v>
      </c>
      <c r="H456">
        <v>44</v>
      </c>
      <c r="I456">
        <v>1.2</v>
      </c>
      <c r="J456">
        <v>66</v>
      </c>
      <c r="K456">
        <v>1022.13</v>
      </c>
      <c r="L456">
        <v>0.6</v>
      </c>
      <c r="M456">
        <v>0</v>
      </c>
      <c r="N456">
        <v>0.2</v>
      </c>
      <c r="O456">
        <v>7</v>
      </c>
      <c r="P456">
        <v>90.3</v>
      </c>
      <c r="Q456" s="3">
        <f t="shared" si="22"/>
        <v>0</v>
      </c>
      <c r="R456" s="5"/>
    </row>
    <row r="457" spans="1:18" x14ac:dyDescent="0.25">
      <c r="A457" s="3">
        <v>2015</v>
      </c>
      <c r="B457" s="4"/>
      <c r="C457" s="3" t="s">
        <v>19</v>
      </c>
      <c r="D457" s="3">
        <v>19</v>
      </c>
      <c r="E457" s="3" t="s">
        <v>44</v>
      </c>
      <c r="F457" s="3" t="s">
        <v>21</v>
      </c>
      <c r="G457">
        <v>18.45</v>
      </c>
      <c r="H457">
        <v>45</v>
      </c>
      <c r="I457">
        <v>0.5</v>
      </c>
      <c r="J457">
        <v>68</v>
      </c>
      <c r="K457">
        <v>1022</v>
      </c>
      <c r="L457">
        <f>-0.6</f>
        <v>-0.6</v>
      </c>
      <c r="M457">
        <v>3.1</v>
      </c>
      <c r="N457">
        <v>1.9</v>
      </c>
      <c r="O457">
        <v>1</v>
      </c>
      <c r="P457">
        <v>90.3</v>
      </c>
      <c r="Q457" s="3">
        <f t="shared" si="22"/>
        <v>0</v>
      </c>
      <c r="R457" s="5"/>
    </row>
    <row r="458" spans="1:18" x14ac:dyDescent="0.25">
      <c r="A458" s="3">
        <v>2015</v>
      </c>
      <c r="B458" s="4" t="s">
        <v>49</v>
      </c>
      <c r="C458" s="3" t="s">
        <v>19</v>
      </c>
      <c r="D458" s="3">
        <v>20</v>
      </c>
      <c r="E458" s="3" t="s">
        <v>20</v>
      </c>
      <c r="F458" s="3" t="s">
        <v>21</v>
      </c>
      <c r="G458">
        <v>18.2</v>
      </c>
      <c r="H458">
        <v>47</v>
      </c>
      <c r="I458">
        <f>-0.2</f>
        <v>-0.2</v>
      </c>
      <c r="J458">
        <v>71</v>
      </c>
      <c r="K458">
        <v>1021.63</v>
      </c>
      <c r="L458">
        <f>-1.8</f>
        <v>-1.8</v>
      </c>
      <c r="M458">
        <v>1.3</v>
      </c>
      <c r="N458">
        <v>0.3</v>
      </c>
      <c r="O458">
        <v>15</v>
      </c>
      <c r="P458">
        <v>90.3</v>
      </c>
      <c r="Q458" s="3">
        <f t="shared" si="22"/>
        <v>0</v>
      </c>
      <c r="R458" s="5">
        <f t="shared" ref="R458" si="23">P480-P457</f>
        <v>0</v>
      </c>
    </row>
    <row r="459" spans="1:18" x14ac:dyDescent="0.25">
      <c r="A459" s="3">
        <v>2015</v>
      </c>
      <c r="B459" s="4"/>
      <c r="C459" s="3" t="s">
        <v>19</v>
      </c>
      <c r="D459" s="3">
        <v>20</v>
      </c>
      <c r="E459" s="3" t="s">
        <v>22</v>
      </c>
      <c r="F459" s="3" t="s">
        <v>21</v>
      </c>
      <c r="G459">
        <v>18.05</v>
      </c>
      <c r="H459">
        <v>49</v>
      </c>
      <c r="I459">
        <f>-1.1</f>
        <v>-1.1000000000000001</v>
      </c>
      <c r="J459">
        <v>75</v>
      </c>
      <c r="K459">
        <v>1021.63</v>
      </c>
      <c r="L459">
        <f>-3.8</f>
        <v>-3.8</v>
      </c>
      <c r="M459">
        <v>0</v>
      </c>
      <c r="N459">
        <v>0</v>
      </c>
      <c r="O459">
        <v>10</v>
      </c>
      <c r="P459">
        <v>90.3</v>
      </c>
      <c r="Q459" s="3">
        <f t="shared" si="22"/>
        <v>0</v>
      </c>
      <c r="R459" s="5"/>
    </row>
    <row r="460" spans="1:18" x14ac:dyDescent="0.25">
      <c r="A460" s="3">
        <v>2015</v>
      </c>
      <c r="B460" s="4"/>
      <c r="C460" s="3" t="s">
        <v>19</v>
      </c>
      <c r="D460" s="3">
        <v>20</v>
      </c>
      <c r="E460" s="3" t="s">
        <v>23</v>
      </c>
      <c r="F460" s="3" t="s">
        <v>21</v>
      </c>
      <c r="G460">
        <v>17.95</v>
      </c>
      <c r="H460">
        <v>50</v>
      </c>
      <c r="I460">
        <f>-1.8</f>
        <v>-1.8</v>
      </c>
      <c r="J460">
        <v>78</v>
      </c>
      <c r="K460">
        <v>1021.13</v>
      </c>
      <c r="L460">
        <f>-4.8</f>
        <v>-4.8</v>
      </c>
      <c r="M460">
        <v>0</v>
      </c>
      <c r="N460">
        <v>0</v>
      </c>
      <c r="O460">
        <v>12</v>
      </c>
      <c r="P460">
        <v>90.3</v>
      </c>
      <c r="Q460" s="3">
        <f t="shared" si="22"/>
        <v>0</v>
      </c>
      <c r="R460" s="5"/>
    </row>
    <row r="461" spans="1:18" x14ac:dyDescent="0.25">
      <c r="A461" s="3">
        <v>2015</v>
      </c>
      <c r="B461" s="4"/>
      <c r="C461" s="3" t="s">
        <v>19</v>
      </c>
      <c r="D461" s="3">
        <v>20</v>
      </c>
      <c r="E461" s="3" t="s">
        <v>24</v>
      </c>
      <c r="F461" s="3" t="s">
        <v>21</v>
      </c>
      <c r="G461">
        <v>17.8</v>
      </c>
      <c r="H461">
        <v>51</v>
      </c>
      <c r="I461">
        <f>-2.6</f>
        <v>-2.6</v>
      </c>
      <c r="J461">
        <v>79</v>
      </c>
      <c r="K461">
        <v>1020.94</v>
      </c>
      <c r="L461">
        <f>-5.3</f>
        <v>-5.3</v>
      </c>
      <c r="M461">
        <v>0</v>
      </c>
      <c r="N461">
        <v>0</v>
      </c>
      <c r="O461">
        <v>14</v>
      </c>
      <c r="P461">
        <v>90.3</v>
      </c>
      <c r="Q461" s="3">
        <f t="shared" si="22"/>
        <v>0</v>
      </c>
      <c r="R461" s="5"/>
    </row>
    <row r="462" spans="1:18" x14ac:dyDescent="0.25">
      <c r="A462" s="3">
        <v>2015</v>
      </c>
      <c r="B462" s="4"/>
      <c r="C462" s="3" t="s">
        <v>19</v>
      </c>
      <c r="D462" s="3">
        <v>20</v>
      </c>
      <c r="E462" s="3" t="s">
        <v>25</v>
      </c>
      <c r="F462" s="3" t="s">
        <v>21</v>
      </c>
      <c r="G462">
        <v>17.8</v>
      </c>
      <c r="H462">
        <v>52</v>
      </c>
      <c r="I462">
        <f>-2.8</f>
        <v>-2.8</v>
      </c>
      <c r="J462">
        <v>80</v>
      </c>
      <c r="K462">
        <v>1020.69</v>
      </c>
      <c r="L462">
        <f>-4.9</f>
        <v>-4.9000000000000004</v>
      </c>
      <c r="M462">
        <v>1</v>
      </c>
      <c r="N462">
        <v>0.9</v>
      </c>
      <c r="O462">
        <v>13</v>
      </c>
      <c r="P462">
        <v>90.3</v>
      </c>
      <c r="Q462" s="3">
        <f t="shared" si="22"/>
        <v>0</v>
      </c>
      <c r="R462" s="5"/>
    </row>
    <row r="463" spans="1:18" x14ac:dyDescent="0.25">
      <c r="A463" s="3">
        <v>2015</v>
      </c>
      <c r="B463" s="4"/>
      <c r="C463" s="3" t="s">
        <v>19</v>
      </c>
      <c r="D463" s="3">
        <v>20</v>
      </c>
      <c r="E463" s="3" t="s">
        <v>26</v>
      </c>
      <c r="F463" s="3" t="s">
        <v>21</v>
      </c>
      <c r="G463">
        <v>17.8</v>
      </c>
      <c r="H463">
        <v>52</v>
      </c>
      <c r="I463">
        <f>-2.9</f>
        <v>-2.9</v>
      </c>
      <c r="J463">
        <v>82</v>
      </c>
      <c r="K463">
        <v>1020.69</v>
      </c>
      <c r="L463">
        <f>-6.3</f>
        <v>-6.3</v>
      </c>
      <c r="M463">
        <v>0</v>
      </c>
      <c r="N463">
        <v>0</v>
      </c>
      <c r="O463">
        <v>0</v>
      </c>
      <c r="P463">
        <v>90.3</v>
      </c>
      <c r="Q463" s="3">
        <f t="shared" si="22"/>
        <v>0</v>
      </c>
      <c r="R463" s="5"/>
    </row>
    <row r="464" spans="1:18" x14ac:dyDescent="0.25">
      <c r="A464" s="3">
        <v>2015</v>
      </c>
      <c r="B464" s="4"/>
      <c r="C464" s="3" t="s">
        <v>19</v>
      </c>
      <c r="D464" s="3">
        <v>20</v>
      </c>
      <c r="E464" s="3" t="s">
        <v>27</v>
      </c>
      <c r="F464" s="3" t="s">
        <v>21</v>
      </c>
      <c r="G464">
        <v>17.7</v>
      </c>
      <c r="H464">
        <v>51</v>
      </c>
      <c r="I464">
        <f>-2.8</f>
        <v>-2.8</v>
      </c>
      <c r="J464">
        <v>84</v>
      </c>
      <c r="K464">
        <v>1021.19</v>
      </c>
      <c r="L464">
        <f>-4.3</f>
        <v>-4.3</v>
      </c>
      <c r="M464">
        <v>0</v>
      </c>
      <c r="N464">
        <v>0</v>
      </c>
      <c r="O464">
        <v>1</v>
      </c>
      <c r="P464">
        <v>90.3</v>
      </c>
      <c r="Q464" s="3">
        <f t="shared" si="22"/>
        <v>0</v>
      </c>
      <c r="R464" s="5"/>
    </row>
    <row r="465" spans="1:18" x14ac:dyDescent="0.25">
      <c r="A465" s="3">
        <v>2015</v>
      </c>
      <c r="B465" s="4"/>
      <c r="C465" s="3" t="s">
        <v>19</v>
      </c>
      <c r="D465" s="3">
        <v>20</v>
      </c>
      <c r="E465" s="3" t="s">
        <v>28</v>
      </c>
      <c r="F465" s="3" t="s">
        <v>21</v>
      </c>
      <c r="G465">
        <v>17.649999999999999</v>
      </c>
      <c r="H465">
        <v>50</v>
      </c>
      <c r="I465">
        <f>-0.5</f>
        <v>-0.5</v>
      </c>
      <c r="J465">
        <v>79</v>
      </c>
      <c r="K465">
        <v>1021</v>
      </c>
      <c r="L465">
        <v>2.8</v>
      </c>
      <c r="M465">
        <v>0</v>
      </c>
      <c r="N465">
        <v>0</v>
      </c>
      <c r="O465">
        <v>2</v>
      </c>
      <c r="P465">
        <v>90.3</v>
      </c>
      <c r="Q465" s="3">
        <f t="shared" si="22"/>
        <v>0</v>
      </c>
      <c r="R465" s="5"/>
    </row>
    <row r="466" spans="1:18" x14ac:dyDescent="0.25">
      <c r="A466" s="3">
        <v>2015</v>
      </c>
      <c r="B466" s="4"/>
      <c r="C466" s="3" t="s">
        <v>19</v>
      </c>
      <c r="D466" s="3">
        <v>20</v>
      </c>
      <c r="E466" s="3" t="s">
        <v>29</v>
      </c>
      <c r="F466" s="3" t="s">
        <v>21</v>
      </c>
      <c r="G466">
        <v>17.899999999999999</v>
      </c>
      <c r="H466">
        <v>49</v>
      </c>
      <c r="I466">
        <v>3.1</v>
      </c>
      <c r="J466">
        <v>63</v>
      </c>
      <c r="K466">
        <v>1021.19</v>
      </c>
      <c r="L466">
        <v>8</v>
      </c>
      <c r="M466">
        <v>1.5</v>
      </c>
      <c r="N466">
        <v>0.2</v>
      </c>
      <c r="O466">
        <v>3</v>
      </c>
      <c r="P466">
        <v>90.3</v>
      </c>
      <c r="Q466" s="3">
        <f t="shared" si="22"/>
        <v>0</v>
      </c>
      <c r="R466" s="5"/>
    </row>
    <row r="467" spans="1:18" x14ac:dyDescent="0.25">
      <c r="A467" s="3">
        <v>2015</v>
      </c>
      <c r="B467" s="4"/>
      <c r="C467" s="3" t="s">
        <v>19</v>
      </c>
      <c r="D467" s="3">
        <v>20</v>
      </c>
      <c r="E467" s="3" t="s">
        <v>30</v>
      </c>
      <c r="F467" s="3" t="s">
        <v>21</v>
      </c>
      <c r="G467">
        <v>18.25</v>
      </c>
      <c r="H467">
        <v>48</v>
      </c>
      <c r="I467">
        <v>6.1</v>
      </c>
      <c r="J467">
        <v>52</v>
      </c>
      <c r="K467">
        <v>1021.5</v>
      </c>
      <c r="L467">
        <v>12.5</v>
      </c>
      <c r="M467">
        <v>0</v>
      </c>
      <c r="N467">
        <v>0.1</v>
      </c>
      <c r="O467">
        <v>3</v>
      </c>
      <c r="P467">
        <v>90.3</v>
      </c>
      <c r="Q467" s="3">
        <f t="shared" si="22"/>
        <v>0</v>
      </c>
      <c r="R467" s="5"/>
    </row>
    <row r="468" spans="1:18" x14ac:dyDescent="0.25">
      <c r="A468" s="3">
        <v>2015</v>
      </c>
      <c r="B468" s="4"/>
      <c r="C468" s="3" t="s">
        <v>19</v>
      </c>
      <c r="D468" s="3">
        <v>20</v>
      </c>
      <c r="E468" s="3" t="s">
        <v>31</v>
      </c>
      <c r="F468" s="3" t="s">
        <v>21</v>
      </c>
      <c r="G468">
        <v>18.25</v>
      </c>
      <c r="H468">
        <v>48</v>
      </c>
      <c r="I468">
        <v>6.5</v>
      </c>
      <c r="J468">
        <v>50</v>
      </c>
      <c r="K468">
        <v>1020.94</v>
      </c>
      <c r="L468">
        <v>8.5</v>
      </c>
      <c r="M468">
        <v>0</v>
      </c>
      <c r="N468">
        <v>0</v>
      </c>
      <c r="O468">
        <v>10</v>
      </c>
      <c r="P468">
        <v>90.3</v>
      </c>
      <c r="Q468" s="3">
        <f t="shared" si="22"/>
        <v>0</v>
      </c>
      <c r="R468" s="5"/>
    </row>
    <row r="469" spans="1:18" x14ac:dyDescent="0.25">
      <c r="A469" s="3">
        <v>2015</v>
      </c>
      <c r="B469" s="4"/>
      <c r="C469" s="3" t="s">
        <v>19</v>
      </c>
      <c r="D469" s="3">
        <v>20</v>
      </c>
      <c r="E469" s="3" t="s">
        <v>32</v>
      </c>
      <c r="F469" s="3" t="s">
        <v>21</v>
      </c>
      <c r="G469">
        <v>18</v>
      </c>
      <c r="H469">
        <v>48</v>
      </c>
      <c r="I469">
        <v>9.1</v>
      </c>
      <c r="J469">
        <v>48</v>
      </c>
      <c r="K469">
        <v>1020.69</v>
      </c>
      <c r="L469">
        <v>12.3</v>
      </c>
      <c r="M469">
        <v>2.9</v>
      </c>
      <c r="N469">
        <v>1.4</v>
      </c>
      <c r="O469">
        <v>9</v>
      </c>
      <c r="P469">
        <v>90.3</v>
      </c>
      <c r="Q469" s="3">
        <f t="shared" si="22"/>
        <v>0</v>
      </c>
      <c r="R469" s="5"/>
    </row>
    <row r="470" spans="1:18" x14ac:dyDescent="0.25">
      <c r="A470" s="3">
        <v>2015</v>
      </c>
      <c r="B470" s="4"/>
      <c r="C470" s="3" t="s">
        <v>19</v>
      </c>
      <c r="D470" s="3">
        <v>20</v>
      </c>
      <c r="E470" s="3" t="s">
        <v>33</v>
      </c>
      <c r="F470" s="3" t="s">
        <v>21</v>
      </c>
      <c r="G470">
        <v>17.850000000000001</v>
      </c>
      <c r="H470">
        <v>48</v>
      </c>
      <c r="I470">
        <v>11.8</v>
      </c>
      <c r="J470">
        <v>40</v>
      </c>
      <c r="K470">
        <v>1019.75</v>
      </c>
      <c r="L470">
        <v>17.399999999999999</v>
      </c>
      <c r="M470">
        <v>1.1000000000000001</v>
      </c>
      <c r="N470">
        <v>1.2</v>
      </c>
      <c r="O470">
        <v>10</v>
      </c>
      <c r="P470">
        <v>90.3</v>
      </c>
      <c r="Q470" s="3">
        <f t="shared" si="22"/>
        <v>0</v>
      </c>
      <c r="R470" s="5"/>
    </row>
    <row r="471" spans="1:18" x14ac:dyDescent="0.25">
      <c r="A471" s="3">
        <v>2015</v>
      </c>
      <c r="B471" s="4"/>
      <c r="C471" s="3" t="s">
        <v>19</v>
      </c>
      <c r="D471" s="3">
        <v>20</v>
      </c>
      <c r="E471" s="3" t="s">
        <v>34</v>
      </c>
      <c r="F471" s="3" t="s">
        <v>21</v>
      </c>
      <c r="G471">
        <v>17.8</v>
      </c>
      <c r="H471">
        <v>49</v>
      </c>
      <c r="I471">
        <v>12.5</v>
      </c>
      <c r="J471">
        <v>34</v>
      </c>
      <c r="K471">
        <v>1018.88</v>
      </c>
      <c r="L471">
        <v>17.399999999999999</v>
      </c>
      <c r="M471">
        <v>1.4</v>
      </c>
      <c r="N471">
        <v>2.2999999999999998</v>
      </c>
      <c r="O471">
        <v>9</v>
      </c>
      <c r="P471">
        <v>90.3</v>
      </c>
      <c r="Q471" s="3">
        <f t="shared" si="22"/>
        <v>0</v>
      </c>
      <c r="R471" s="5"/>
    </row>
    <row r="472" spans="1:18" x14ac:dyDescent="0.25">
      <c r="A472" s="3">
        <v>2015</v>
      </c>
      <c r="B472" s="4"/>
      <c r="C472" s="3" t="s">
        <v>19</v>
      </c>
      <c r="D472" s="3">
        <v>20</v>
      </c>
      <c r="E472" s="3" t="s">
        <v>35</v>
      </c>
      <c r="F472" s="3" t="s">
        <v>21</v>
      </c>
      <c r="G472">
        <v>17.850000000000001</v>
      </c>
      <c r="H472">
        <v>43</v>
      </c>
      <c r="I472">
        <v>12.1</v>
      </c>
      <c r="J472">
        <v>33</v>
      </c>
      <c r="K472">
        <v>1018</v>
      </c>
      <c r="L472">
        <v>19.600000000000001</v>
      </c>
      <c r="M472">
        <v>3.6</v>
      </c>
      <c r="N472">
        <v>2</v>
      </c>
      <c r="O472">
        <v>5</v>
      </c>
      <c r="P472">
        <v>90.3</v>
      </c>
      <c r="Q472" s="3">
        <f t="shared" si="22"/>
        <v>0</v>
      </c>
      <c r="R472" s="5"/>
    </row>
    <row r="473" spans="1:18" x14ac:dyDescent="0.25">
      <c r="A473" s="3">
        <v>2015</v>
      </c>
      <c r="B473" s="4"/>
      <c r="C473" s="3" t="s">
        <v>19</v>
      </c>
      <c r="D473" s="3">
        <v>20</v>
      </c>
      <c r="E473" s="3" t="s">
        <v>36</v>
      </c>
      <c r="F473" s="3" t="s">
        <v>21</v>
      </c>
      <c r="G473">
        <v>17.75</v>
      </c>
      <c r="H473">
        <v>39</v>
      </c>
      <c r="I473">
        <v>12.5</v>
      </c>
      <c r="J473">
        <v>34</v>
      </c>
      <c r="K473">
        <v>1017.44</v>
      </c>
      <c r="L473">
        <v>18.7</v>
      </c>
      <c r="M473">
        <v>2.1</v>
      </c>
      <c r="N473">
        <v>1.8</v>
      </c>
      <c r="O473">
        <v>12</v>
      </c>
      <c r="P473">
        <v>90.3</v>
      </c>
      <c r="Q473" s="3">
        <f t="shared" si="22"/>
        <v>0</v>
      </c>
      <c r="R473" s="5"/>
    </row>
    <row r="474" spans="1:18" x14ac:dyDescent="0.25">
      <c r="A474" s="3">
        <v>2015</v>
      </c>
      <c r="B474" s="4"/>
      <c r="C474" s="3" t="s">
        <v>19</v>
      </c>
      <c r="D474" s="3">
        <v>20</v>
      </c>
      <c r="E474" s="3" t="s">
        <v>37</v>
      </c>
      <c r="F474" s="3" t="s">
        <v>21</v>
      </c>
      <c r="G474">
        <v>17.600000000000001</v>
      </c>
      <c r="H474">
        <v>37</v>
      </c>
      <c r="I474">
        <v>12.3</v>
      </c>
      <c r="J474">
        <v>33</v>
      </c>
      <c r="K474">
        <v>1016.69</v>
      </c>
      <c r="L474">
        <v>17.8</v>
      </c>
      <c r="M474">
        <v>1.2</v>
      </c>
      <c r="N474">
        <v>1.7</v>
      </c>
      <c r="O474">
        <v>11</v>
      </c>
      <c r="P474">
        <v>90.3</v>
      </c>
      <c r="Q474" s="3">
        <f t="shared" si="22"/>
        <v>0</v>
      </c>
      <c r="R474" s="5"/>
    </row>
    <row r="475" spans="1:18" x14ac:dyDescent="0.25">
      <c r="A475" s="3">
        <v>2015</v>
      </c>
      <c r="B475" s="4"/>
      <c r="C475" s="3" t="s">
        <v>19</v>
      </c>
      <c r="D475" s="3">
        <v>20</v>
      </c>
      <c r="E475" s="3" t="s">
        <v>38</v>
      </c>
      <c r="F475" s="3" t="s">
        <v>21</v>
      </c>
      <c r="G475">
        <v>17.600000000000001</v>
      </c>
      <c r="H475">
        <v>42</v>
      </c>
      <c r="I475">
        <v>11.1</v>
      </c>
      <c r="J475">
        <v>34</v>
      </c>
      <c r="K475">
        <v>1016.31</v>
      </c>
      <c r="L475">
        <v>12.9</v>
      </c>
      <c r="M475">
        <v>2.6</v>
      </c>
      <c r="N475">
        <v>2.2000000000000002</v>
      </c>
      <c r="O475">
        <v>1</v>
      </c>
      <c r="P475">
        <v>90.3</v>
      </c>
      <c r="Q475" s="3">
        <f t="shared" si="22"/>
        <v>0</v>
      </c>
      <c r="R475" s="5"/>
    </row>
    <row r="476" spans="1:18" x14ac:dyDescent="0.25">
      <c r="A476" s="3">
        <v>2015</v>
      </c>
      <c r="B476" s="4"/>
      <c r="C476" s="3" t="s">
        <v>19</v>
      </c>
      <c r="D476" s="3">
        <v>20</v>
      </c>
      <c r="E476" s="3" t="s">
        <v>39</v>
      </c>
      <c r="F476" s="3" t="s">
        <v>21</v>
      </c>
      <c r="G476">
        <v>18.2</v>
      </c>
      <c r="H476">
        <v>44</v>
      </c>
      <c r="I476">
        <v>5.8</v>
      </c>
      <c r="J476">
        <v>56</v>
      </c>
      <c r="K476">
        <v>1015.94</v>
      </c>
      <c r="L476">
        <v>7.2</v>
      </c>
      <c r="M476">
        <v>0</v>
      </c>
      <c r="N476">
        <v>0.6</v>
      </c>
      <c r="O476">
        <v>2</v>
      </c>
      <c r="P476">
        <v>90.3</v>
      </c>
      <c r="Q476" s="3">
        <f t="shared" si="22"/>
        <v>0</v>
      </c>
      <c r="R476" s="5"/>
    </row>
    <row r="477" spans="1:18" x14ac:dyDescent="0.25">
      <c r="A477" s="3">
        <v>2015</v>
      </c>
      <c r="B477" s="4"/>
      <c r="C477" s="3" t="s">
        <v>19</v>
      </c>
      <c r="D477" s="3">
        <v>20</v>
      </c>
      <c r="E477" s="3" t="s">
        <v>40</v>
      </c>
      <c r="F477" s="3" t="s">
        <v>21</v>
      </c>
      <c r="G477">
        <v>20</v>
      </c>
      <c r="H477">
        <v>43</v>
      </c>
      <c r="I477">
        <v>4.3</v>
      </c>
      <c r="J477">
        <v>61</v>
      </c>
      <c r="K477">
        <v>1016.75</v>
      </c>
      <c r="L477">
        <v>3.9</v>
      </c>
      <c r="M477">
        <v>0</v>
      </c>
      <c r="N477">
        <v>0</v>
      </c>
      <c r="O477">
        <v>12</v>
      </c>
      <c r="P477">
        <v>90.3</v>
      </c>
      <c r="Q477" s="3">
        <f t="shared" si="22"/>
        <v>0</v>
      </c>
      <c r="R477" s="5"/>
    </row>
    <row r="478" spans="1:18" x14ac:dyDescent="0.25">
      <c r="A478" s="3">
        <v>2015</v>
      </c>
      <c r="B478" s="4"/>
      <c r="C478" s="3" t="s">
        <v>19</v>
      </c>
      <c r="D478" s="3">
        <v>20</v>
      </c>
      <c r="E478" s="3" t="s">
        <v>41</v>
      </c>
      <c r="F478" s="3" t="s">
        <v>21</v>
      </c>
      <c r="G478">
        <v>20</v>
      </c>
      <c r="H478">
        <v>43</v>
      </c>
      <c r="I478">
        <v>2.9</v>
      </c>
      <c r="J478">
        <v>69</v>
      </c>
      <c r="K478">
        <v>1017.44</v>
      </c>
      <c r="L478">
        <v>1.8</v>
      </c>
      <c r="M478">
        <v>0</v>
      </c>
      <c r="N478">
        <v>0</v>
      </c>
      <c r="O478">
        <v>13</v>
      </c>
      <c r="P478">
        <v>90.3</v>
      </c>
      <c r="Q478" s="3">
        <f t="shared" si="22"/>
        <v>0</v>
      </c>
      <c r="R478" s="5"/>
    </row>
    <row r="479" spans="1:18" x14ac:dyDescent="0.25">
      <c r="A479" s="3">
        <v>2015</v>
      </c>
      <c r="B479" s="4"/>
      <c r="C479" s="3" t="s">
        <v>19</v>
      </c>
      <c r="D479" s="3">
        <v>20</v>
      </c>
      <c r="E479" s="3" t="s">
        <v>42</v>
      </c>
      <c r="F479" s="3" t="s">
        <v>21</v>
      </c>
      <c r="G479">
        <v>21</v>
      </c>
      <c r="H479">
        <v>44</v>
      </c>
      <c r="I479">
        <v>1.4</v>
      </c>
      <c r="J479">
        <v>74</v>
      </c>
      <c r="K479">
        <v>1017.25</v>
      </c>
      <c r="L479">
        <v>0.1</v>
      </c>
      <c r="M479">
        <v>0</v>
      </c>
      <c r="N479">
        <v>0</v>
      </c>
      <c r="O479">
        <v>0</v>
      </c>
      <c r="P479">
        <v>90.3</v>
      </c>
      <c r="Q479" s="3">
        <f t="shared" si="22"/>
        <v>0</v>
      </c>
      <c r="R479" s="5"/>
    </row>
    <row r="480" spans="1:18" x14ac:dyDescent="0.25">
      <c r="A480" s="3">
        <v>2015</v>
      </c>
      <c r="B480" s="4"/>
      <c r="C480" s="3" t="s">
        <v>19</v>
      </c>
      <c r="D480" s="3">
        <v>20</v>
      </c>
      <c r="E480" s="3" t="s">
        <v>43</v>
      </c>
      <c r="F480" s="3" t="s">
        <v>21</v>
      </c>
      <c r="G480">
        <v>21.05</v>
      </c>
      <c r="H480">
        <v>44</v>
      </c>
      <c r="I480">
        <v>1.1000000000000001</v>
      </c>
      <c r="J480">
        <v>74</v>
      </c>
      <c r="K480">
        <v>1017.31</v>
      </c>
      <c r="L480">
        <f>-1.2</f>
        <v>-1.2</v>
      </c>
      <c r="M480">
        <v>0</v>
      </c>
      <c r="N480">
        <v>0</v>
      </c>
      <c r="O480">
        <v>1</v>
      </c>
      <c r="P480">
        <v>90.3</v>
      </c>
      <c r="Q480" s="3">
        <f t="shared" si="22"/>
        <v>0</v>
      </c>
      <c r="R480" s="5"/>
    </row>
    <row r="481" spans="1:18" x14ac:dyDescent="0.25">
      <c r="A481" s="3">
        <v>2015</v>
      </c>
      <c r="B481" s="4"/>
      <c r="C481" s="3" t="s">
        <v>19</v>
      </c>
      <c r="D481" s="3">
        <v>20</v>
      </c>
      <c r="E481" s="3" t="s">
        <v>44</v>
      </c>
      <c r="F481" s="3" t="s">
        <v>21</v>
      </c>
      <c r="G481">
        <v>20.6</v>
      </c>
      <c r="H481">
        <v>45</v>
      </c>
      <c r="I481">
        <v>0.2</v>
      </c>
      <c r="J481">
        <v>76</v>
      </c>
      <c r="K481">
        <v>1016.63</v>
      </c>
      <c r="L481">
        <f>-2.3</f>
        <v>-2.2999999999999998</v>
      </c>
      <c r="M481">
        <v>0</v>
      </c>
      <c r="N481">
        <v>0</v>
      </c>
      <c r="O481">
        <v>13</v>
      </c>
      <c r="P481">
        <v>90.3</v>
      </c>
      <c r="Q481" s="3">
        <f t="shared" si="22"/>
        <v>0</v>
      </c>
      <c r="R481" s="5"/>
    </row>
    <row r="482" spans="1:18" x14ac:dyDescent="0.25">
      <c r="A482" s="3">
        <v>2015</v>
      </c>
      <c r="B482" s="4" t="s">
        <v>50</v>
      </c>
      <c r="C482" s="3" t="s">
        <v>19</v>
      </c>
      <c r="D482" s="3">
        <v>21</v>
      </c>
      <c r="E482" s="3" t="s">
        <v>20</v>
      </c>
      <c r="F482" s="3" t="s">
        <v>21</v>
      </c>
      <c r="G482">
        <v>20.45</v>
      </c>
      <c r="H482">
        <v>46</v>
      </c>
      <c r="I482">
        <f>-0.2</f>
        <v>-0.2</v>
      </c>
      <c r="J482">
        <v>79</v>
      </c>
      <c r="K482">
        <v>1015.63</v>
      </c>
      <c r="L482">
        <f>-2</f>
        <v>-2</v>
      </c>
      <c r="M482">
        <v>0</v>
      </c>
      <c r="N482">
        <v>0.2</v>
      </c>
      <c r="O482">
        <v>0</v>
      </c>
      <c r="P482">
        <v>90.3</v>
      </c>
      <c r="Q482" s="3">
        <f t="shared" si="22"/>
        <v>0</v>
      </c>
      <c r="R482" s="5">
        <f t="shared" ref="R482" si="24">P504-P481</f>
        <v>0</v>
      </c>
    </row>
    <row r="483" spans="1:18" x14ac:dyDescent="0.25">
      <c r="A483" s="3">
        <v>2015</v>
      </c>
      <c r="B483" s="4"/>
      <c r="C483" s="3" t="s">
        <v>19</v>
      </c>
      <c r="D483" s="3">
        <v>21</v>
      </c>
      <c r="E483" s="3" t="s">
        <v>22</v>
      </c>
      <c r="F483" s="3" t="s">
        <v>21</v>
      </c>
      <c r="G483">
        <v>20.2</v>
      </c>
      <c r="H483">
        <v>47</v>
      </c>
      <c r="I483">
        <f>-0.5</f>
        <v>-0.5</v>
      </c>
      <c r="J483">
        <v>79</v>
      </c>
      <c r="K483">
        <v>1015.31</v>
      </c>
      <c r="L483">
        <f>-3</f>
        <v>-3</v>
      </c>
      <c r="M483">
        <v>0</v>
      </c>
      <c r="N483">
        <v>0</v>
      </c>
      <c r="O483">
        <v>15</v>
      </c>
      <c r="P483">
        <v>90.3</v>
      </c>
      <c r="Q483" s="3">
        <f t="shared" si="22"/>
        <v>0</v>
      </c>
      <c r="R483" s="5"/>
    </row>
    <row r="484" spans="1:18" x14ac:dyDescent="0.25">
      <c r="A484" s="3">
        <v>2015</v>
      </c>
      <c r="B484" s="4"/>
      <c r="C484" s="3" t="s">
        <v>19</v>
      </c>
      <c r="D484" s="3">
        <v>21</v>
      </c>
      <c r="E484" s="3" t="s">
        <v>23</v>
      </c>
      <c r="F484" s="3" t="s">
        <v>21</v>
      </c>
      <c r="G484">
        <v>19.850000000000001</v>
      </c>
      <c r="H484">
        <v>47</v>
      </c>
      <c r="I484">
        <f>-0.7</f>
        <v>-0.7</v>
      </c>
      <c r="J484">
        <v>79</v>
      </c>
      <c r="K484">
        <v>1014.5</v>
      </c>
      <c r="L484">
        <f>-3.2</f>
        <v>-3.2</v>
      </c>
      <c r="M484">
        <v>0</v>
      </c>
      <c r="N484">
        <v>0.1</v>
      </c>
      <c r="O484">
        <v>12</v>
      </c>
      <c r="P484">
        <v>90.3</v>
      </c>
      <c r="Q484" s="3">
        <f t="shared" si="22"/>
        <v>0</v>
      </c>
      <c r="R484" s="5"/>
    </row>
    <row r="485" spans="1:18" x14ac:dyDescent="0.25">
      <c r="A485" s="3">
        <v>2015</v>
      </c>
      <c r="B485" s="4"/>
      <c r="C485" s="3" t="s">
        <v>19</v>
      </c>
      <c r="D485" s="3">
        <v>21</v>
      </c>
      <c r="E485" s="3" t="s">
        <v>24</v>
      </c>
      <c r="F485" s="3" t="s">
        <v>21</v>
      </c>
      <c r="G485">
        <v>19.649999999999999</v>
      </c>
      <c r="H485">
        <v>48</v>
      </c>
      <c r="I485">
        <f>-2</f>
        <v>-2</v>
      </c>
      <c r="J485">
        <v>81</v>
      </c>
      <c r="K485">
        <v>1013.75</v>
      </c>
      <c r="L485">
        <f>-4.1</f>
        <v>-4.0999999999999996</v>
      </c>
      <c r="M485">
        <v>0</v>
      </c>
      <c r="N485">
        <v>0</v>
      </c>
      <c r="O485">
        <v>13</v>
      </c>
      <c r="P485">
        <v>90.3</v>
      </c>
      <c r="Q485" s="3">
        <f t="shared" si="22"/>
        <v>0</v>
      </c>
      <c r="R485" s="5"/>
    </row>
    <row r="486" spans="1:18" x14ac:dyDescent="0.25">
      <c r="A486" s="3">
        <v>2015</v>
      </c>
      <c r="B486" s="4"/>
      <c r="C486" s="3" t="s">
        <v>19</v>
      </c>
      <c r="D486" s="3">
        <v>21</v>
      </c>
      <c r="E486" s="3" t="s">
        <v>25</v>
      </c>
      <c r="F486" s="3" t="s">
        <v>21</v>
      </c>
      <c r="G486">
        <v>19.55</v>
      </c>
      <c r="H486">
        <v>48</v>
      </c>
      <c r="I486">
        <f>-2.2</f>
        <v>-2.2000000000000002</v>
      </c>
      <c r="J486">
        <v>83</v>
      </c>
      <c r="K486">
        <v>1013.56</v>
      </c>
      <c r="L486">
        <f>-4.1</f>
        <v>-4.0999999999999996</v>
      </c>
      <c r="M486">
        <v>0</v>
      </c>
      <c r="N486">
        <v>0</v>
      </c>
      <c r="O486">
        <v>14</v>
      </c>
      <c r="P486">
        <v>90.3</v>
      </c>
      <c r="Q486" s="3">
        <f t="shared" si="22"/>
        <v>0</v>
      </c>
      <c r="R486" s="5"/>
    </row>
    <row r="487" spans="1:18" x14ac:dyDescent="0.25">
      <c r="A487" s="3">
        <v>2015</v>
      </c>
      <c r="B487" s="4"/>
      <c r="C487" s="3" t="s">
        <v>19</v>
      </c>
      <c r="D487" s="3">
        <v>21</v>
      </c>
      <c r="E487" s="3" t="s">
        <v>26</v>
      </c>
      <c r="F487" s="3" t="s">
        <v>21</v>
      </c>
      <c r="G487">
        <v>19.399999999999999</v>
      </c>
      <c r="H487">
        <v>49</v>
      </c>
      <c r="I487">
        <f>-2.6</f>
        <v>-2.6</v>
      </c>
      <c r="J487">
        <v>84</v>
      </c>
      <c r="K487">
        <v>1012.75</v>
      </c>
      <c r="L487">
        <f>-4.7</f>
        <v>-4.7</v>
      </c>
      <c r="M487">
        <v>0</v>
      </c>
      <c r="N487">
        <v>0</v>
      </c>
      <c r="O487">
        <v>10</v>
      </c>
      <c r="P487">
        <v>90.3</v>
      </c>
      <c r="Q487" s="3">
        <f t="shared" si="22"/>
        <v>0</v>
      </c>
      <c r="R487" s="5"/>
    </row>
    <row r="488" spans="1:18" x14ac:dyDescent="0.25">
      <c r="A488" s="3">
        <v>2015</v>
      </c>
      <c r="B488" s="4"/>
      <c r="C488" s="3" t="s">
        <v>19</v>
      </c>
      <c r="D488" s="3">
        <v>21</v>
      </c>
      <c r="E488" s="3" t="s">
        <v>27</v>
      </c>
      <c r="F488" s="3" t="s">
        <v>21</v>
      </c>
      <c r="G488">
        <v>19.149999999999999</v>
      </c>
      <c r="H488">
        <v>49</v>
      </c>
      <c r="I488">
        <f>-2.4</f>
        <v>-2.4</v>
      </c>
      <c r="J488">
        <v>85</v>
      </c>
      <c r="K488">
        <v>1012.69</v>
      </c>
      <c r="L488">
        <f>-3.3</f>
        <v>-3.3</v>
      </c>
      <c r="M488">
        <v>0</v>
      </c>
      <c r="N488">
        <v>0</v>
      </c>
      <c r="O488">
        <v>14</v>
      </c>
      <c r="P488">
        <v>90.3</v>
      </c>
      <c r="Q488" s="3">
        <f t="shared" si="22"/>
        <v>0</v>
      </c>
      <c r="R488" s="5"/>
    </row>
    <row r="489" spans="1:18" x14ac:dyDescent="0.25">
      <c r="A489" s="3">
        <v>2015</v>
      </c>
      <c r="B489" s="4"/>
      <c r="C489" s="3" t="s">
        <v>19</v>
      </c>
      <c r="D489" s="3">
        <v>21</v>
      </c>
      <c r="E489" s="3" t="s">
        <v>28</v>
      </c>
      <c r="F489" s="3" t="s">
        <v>21</v>
      </c>
      <c r="G489">
        <v>19.100000000000001</v>
      </c>
      <c r="H489">
        <v>50</v>
      </c>
      <c r="I489">
        <v>1</v>
      </c>
      <c r="J489">
        <v>80</v>
      </c>
      <c r="K489">
        <v>1013</v>
      </c>
      <c r="L489">
        <v>3.4</v>
      </c>
      <c r="M489">
        <v>0</v>
      </c>
      <c r="N489">
        <v>0</v>
      </c>
      <c r="O489">
        <v>9</v>
      </c>
      <c r="P489">
        <v>90.3</v>
      </c>
      <c r="Q489" s="3">
        <f t="shared" si="22"/>
        <v>0</v>
      </c>
      <c r="R489" s="5"/>
    </row>
    <row r="490" spans="1:18" x14ac:dyDescent="0.25">
      <c r="A490" s="3">
        <v>2015</v>
      </c>
      <c r="B490" s="4"/>
      <c r="C490" s="3" t="s">
        <v>19</v>
      </c>
      <c r="D490" s="3">
        <v>21</v>
      </c>
      <c r="E490" s="3" t="s">
        <v>29</v>
      </c>
      <c r="F490" s="3" t="s">
        <v>21</v>
      </c>
      <c r="G490">
        <v>19.850000000000001</v>
      </c>
      <c r="H490">
        <v>50</v>
      </c>
      <c r="I490">
        <v>4.5999999999999996</v>
      </c>
      <c r="J490">
        <v>63</v>
      </c>
      <c r="K490">
        <v>1012.63</v>
      </c>
      <c r="L490">
        <v>8.6</v>
      </c>
      <c r="M490">
        <v>1.7</v>
      </c>
      <c r="N490">
        <v>1.6</v>
      </c>
      <c r="O490">
        <v>4</v>
      </c>
      <c r="P490">
        <v>90.3</v>
      </c>
      <c r="Q490" s="3">
        <f t="shared" si="22"/>
        <v>0</v>
      </c>
      <c r="R490" s="5"/>
    </row>
    <row r="491" spans="1:18" x14ac:dyDescent="0.25">
      <c r="A491" s="3">
        <v>2015</v>
      </c>
      <c r="B491" s="4"/>
      <c r="C491" s="3" t="s">
        <v>19</v>
      </c>
      <c r="D491" s="3">
        <v>21</v>
      </c>
      <c r="E491" s="3" t="s">
        <v>30</v>
      </c>
      <c r="F491" s="3" t="s">
        <v>21</v>
      </c>
      <c r="G491">
        <v>20.45</v>
      </c>
      <c r="H491">
        <v>48</v>
      </c>
      <c r="I491">
        <v>8.6</v>
      </c>
      <c r="J491">
        <v>54</v>
      </c>
      <c r="K491">
        <v>1012.81</v>
      </c>
      <c r="L491">
        <v>12.7</v>
      </c>
      <c r="M491">
        <v>1.6</v>
      </c>
      <c r="N491">
        <v>0.8</v>
      </c>
      <c r="O491">
        <v>6</v>
      </c>
      <c r="P491">
        <v>90.3</v>
      </c>
      <c r="Q491" s="3">
        <f t="shared" si="22"/>
        <v>0</v>
      </c>
      <c r="R491" s="5"/>
    </row>
    <row r="492" spans="1:18" x14ac:dyDescent="0.25">
      <c r="A492" s="3">
        <v>2015</v>
      </c>
      <c r="B492" s="4"/>
      <c r="C492" s="3" t="s">
        <v>19</v>
      </c>
      <c r="D492" s="3">
        <v>21</v>
      </c>
      <c r="E492" s="3" t="s">
        <v>31</v>
      </c>
      <c r="F492" s="3" t="s">
        <v>21</v>
      </c>
      <c r="G492">
        <v>20.45</v>
      </c>
      <c r="H492">
        <v>47</v>
      </c>
      <c r="I492">
        <v>10.8</v>
      </c>
      <c r="J492">
        <v>45</v>
      </c>
      <c r="K492">
        <v>1012.19</v>
      </c>
      <c r="L492">
        <v>15.7</v>
      </c>
      <c r="M492">
        <v>2.2999999999999998</v>
      </c>
      <c r="N492">
        <v>1.3</v>
      </c>
      <c r="O492">
        <v>3</v>
      </c>
      <c r="P492">
        <v>90.3</v>
      </c>
      <c r="Q492" s="3">
        <f t="shared" si="22"/>
        <v>0</v>
      </c>
      <c r="R492" s="5"/>
    </row>
    <row r="493" spans="1:18" x14ac:dyDescent="0.25">
      <c r="A493" s="3">
        <v>2015</v>
      </c>
      <c r="B493" s="4"/>
      <c r="C493" s="3" t="s">
        <v>19</v>
      </c>
      <c r="D493" s="3">
        <v>21</v>
      </c>
      <c r="E493" s="3" t="s">
        <v>32</v>
      </c>
      <c r="F493" s="3" t="s">
        <v>21</v>
      </c>
      <c r="G493">
        <v>19.649999999999999</v>
      </c>
      <c r="H493">
        <v>40</v>
      </c>
      <c r="I493">
        <v>13.8</v>
      </c>
      <c r="J493">
        <v>36</v>
      </c>
      <c r="K493">
        <v>1011.25</v>
      </c>
      <c r="L493">
        <v>19</v>
      </c>
      <c r="M493">
        <v>3.3</v>
      </c>
      <c r="N493">
        <v>1.8</v>
      </c>
      <c r="O493">
        <v>9</v>
      </c>
      <c r="P493">
        <v>90.3</v>
      </c>
      <c r="Q493" s="3">
        <f t="shared" si="22"/>
        <v>0</v>
      </c>
      <c r="R493" s="5"/>
    </row>
    <row r="494" spans="1:18" x14ac:dyDescent="0.25">
      <c r="A494" s="3">
        <v>2015</v>
      </c>
      <c r="B494" s="4"/>
      <c r="C494" s="3" t="s">
        <v>19</v>
      </c>
      <c r="D494" s="3">
        <v>21</v>
      </c>
      <c r="E494" s="3" t="s">
        <v>33</v>
      </c>
      <c r="F494" s="3" t="s">
        <v>21</v>
      </c>
      <c r="G494">
        <v>19.25</v>
      </c>
      <c r="H494">
        <v>38</v>
      </c>
      <c r="I494">
        <v>16.100000000000001</v>
      </c>
      <c r="J494">
        <v>32</v>
      </c>
      <c r="K494">
        <v>1009.88</v>
      </c>
      <c r="L494">
        <v>18.7</v>
      </c>
      <c r="M494">
        <v>12.1</v>
      </c>
      <c r="N494">
        <v>5.2</v>
      </c>
      <c r="O494">
        <v>14</v>
      </c>
      <c r="P494">
        <v>90.3</v>
      </c>
      <c r="Q494" s="3">
        <f t="shared" si="22"/>
        <v>0</v>
      </c>
      <c r="R494" s="5"/>
    </row>
    <row r="495" spans="1:18" x14ac:dyDescent="0.25">
      <c r="A495" s="3">
        <v>2015</v>
      </c>
      <c r="B495" s="4"/>
      <c r="C495" s="3" t="s">
        <v>19</v>
      </c>
      <c r="D495" s="3">
        <v>21</v>
      </c>
      <c r="E495" s="3" t="s">
        <v>34</v>
      </c>
      <c r="F495" s="3" t="s">
        <v>21</v>
      </c>
      <c r="G495">
        <v>19.05</v>
      </c>
      <c r="H495">
        <v>37</v>
      </c>
      <c r="I495">
        <v>15.2</v>
      </c>
      <c r="J495">
        <v>30</v>
      </c>
      <c r="K495">
        <v>1009.63</v>
      </c>
      <c r="L495">
        <v>16.899999999999999</v>
      </c>
      <c r="M495">
        <v>12.7</v>
      </c>
      <c r="N495">
        <v>8.5</v>
      </c>
      <c r="O495">
        <v>12</v>
      </c>
      <c r="P495">
        <v>90.3</v>
      </c>
      <c r="Q495" s="3">
        <f t="shared" si="22"/>
        <v>0</v>
      </c>
      <c r="R495" s="5"/>
    </row>
    <row r="496" spans="1:18" x14ac:dyDescent="0.25">
      <c r="A496" s="3">
        <v>2015</v>
      </c>
      <c r="B496" s="4"/>
      <c r="C496" s="3" t="s">
        <v>19</v>
      </c>
      <c r="D496" s="3">
        <v>21</v>
      </c>
      <c r="E496" s="3" t="s">
        <v>35</v>
      </c>
      <c r="F496" s="3" t="s">
        <v>21</v>
      </c>
      <c r="G496">
        <v>18.850000000000001</v>
      </c>
      <c r="H496">
        <v>38</v>
      </c>
      <c r="I496">
        <v>14.3</v>
      </c>
      <c r="J496">
        <v>32</v>
      </c>
      <c r="K496">
        <v>1009.25</v>
      </c>
      <c r="L496">
        <v>14.7</v>
      </c>
      <c r="M496">
        <v>6.8</v>
      </c>
      <c r="N496">
        <v>7.3</v>
      </c>
      <c r="O496">
        <v>14</v>
      </c>
      <c r="P496">
        <v>90.3</v>
      </c>
      <c r="Q496" s="3">
        <f t="shared" si="22"/>
        <v>0</v>
      </c>
      <c r="R496" s="5"/>
    </row>
    <row r="497" spans="1:18" x14ac:dyDescent="0.25">
      <c r="A497" s="3">
        <v>2015</v>
      </c>
      <c r="B497" s="4"/>
      <c r="C497" s="3" t="s">
        <v>19</v>
      </c>
      <c r="D497" s="3">
        <v>21</v>
      </c>
      <c r="E497" s="3" t="s">
        <v>36</v>
      </c>
      <c r="F497" s="3" t="s">
        <v>21</v>
      </c>
      <c r="G497">
        <v>18.95</v>
      </c>
      <c r="H497">
        <v>39</v>
      </c>
      <c r="I497">
        <v>13.9</v>
      </c>
      <c r="J497">
        <v>39</v>
      </c>
      <c r="K497">
        <v>1009.13</v>
      </c>
      <c r="L497">
        <v>16.399999999999999</v>
      </c>
      <c r="M497">
        <v>6.4</v>
      </c>
      <c r="N497">
        <v>4.8</v>
      </c>
      <c r="O497">
        <v>12</v>
      </c>
      <c r="P497">
        <v>90.3</v>
      </c>
      <c r="Q497" s="3">
        <f t="shared" si="22"/>
        <v>0</v>
      </c>
      <c r="R497" s="5"/>
    </row>
    <row r="498" spans="1:18" x14ac:dyDescent="0.25">
      <c r="A498" s="3">
        <v>2015</v>
      </c>
      <c r="B498" s="4"/>
      <c r="C498" s="3" t="s">
        <v>19</v>
      </c>
      <c r="D498" s="3">
        <v>21</v>
      </c>
      <c r="E498" s="3" t="s">
        <v>37</v>
      </c>
      <c r="F498" s="3" t="s">
        <v>21</v>
      </c>
      <c r="G498">
        <v>20.2</v>
      </c>
      <c r="H498">
        <v>39</v>
      </c>
      <c r="I498">
        <v>13</v>
      </c>
      <c r="J498">
        <v>40</v>
      </c>
      <c r="K498">
        <v>1009.5</v>
      </c>
      <c r="L498">
        <v>14.6</v>
      </c>
      <c r="M498">
        <v>4.4000000000000004</v>
      </c>
      <c r="N498">
        <v>3.7</v>
      </c>
      <c r="O498">
        <v>14</v>
      </c>
      <c r="P498">
        <v>90.3</v>
      </c>
      <c r="Q498" s="3">
        <f t="shared" si="22"/>
        <v>0</v>
      </c>
      <c r="R498" s="5"/>
    </row>
    <row r="499" spans="1:18" x14ac:dyDescent="0.25">
      <c r="A499" s="3">
        <v>2015</v>
      </c>
      <c r="B499" s="4"/>
      <c r="C499" s="3" t="s">
        <v>19</v>
      </c>
      <c r="D499" s="3">
        <v>21</v>
      </c>
      <c r="E499" s="3" t="s">
        <v>38</v>
      </c>
      <c r="F499" s="3" t="s">
        <v>21</v>
      </c>
      <c r="G499">
        <v>21.2</v>
      </c>
      <c r="H499">
        <v>40</v>
      </c>
      <c r="I499">
        <v>12.2</v>
      </c>
      <c r="J499">
        <v>42</v>
      </c>
      <c r="K499">
        <v>1010.81</v>
      </c>
      <c r="L499">
        <v>12</v>
      </c>
      <c r="M499">
        <v>2.9</v>
      </c>
      <c r="N499">
        <v>3.1</v>
      </c>
      <c r="O499">
        <v>12</v>
      </c>
      <c r="P499">
        <v>90.3</v>
      </c>
      <c r="Q499" s="3">
        <f t="shared" si="22"/>
        <v>0</v>
      </c>
      <c r="R499" s="5"/>
    </row>
    <row r="500" spans="1:18" x14ac:dyDescent="0.25">
      <c r="A500" s="3">
        <v>2015</v>
      </c>
      <c r="B500" s="4"/>
      <c r="C500" s="3" t="s">
        <v>19</v>
      </c>
      <c r="D500" s="3">
        <v>21</v>
      </c>
      <c r="E500" s="3" t="s">
        <v>39</v>
      </c>
      <c r="F500" s="3" t="s">
        <v>21</v>
      </c>
      <c r="G500">
        <v>21.7</v>
      </c>
      <c r="H500">
        <v>41</v>
      </c>
      <c r="I500">
        <v>10.199999999999999</v>
      </c>
      <c r="J500">
        <v>48</v>
      </c>
      <c r="K500">
        <v>1011.75</v>
      </c>
      <c r="L500">
        <v>8.3000000000000007</v>
      </c>
      <c r="M500">
        <v>6.3</v>
      </c>
      <c r="N500">
        <v>5.4</v>
      </c>
      <c r="O500">
        <v>14</v>
      </c>
      <c r="P500">
        <v>90.3</v>
      </c>
      <c r="Q500" s="3">
        <f t="shared" si="22"/>
        <v>0</v>
      </c>
      <c r="R500" s="5"/>
    </row>
    <row r="501" spans="1:18" x14ac:dyDescent="0.25">
      <c r="A501" s="3">
        <v>2015</v>
      </c>
      <c r="B501" s="4"/>
      <c r="C501" s="3" t="s">
        <v>19</v>
      </c>
      <c r="D501" s="3">
        <v>21</v>
      </c>
      <c r="E501" s="3" t="s">
        <v>40</v>
      </c>
      <c r="F501" s="3" t="s">
        <v>21</v>
      </c>
      <c r="G501">
        <v>21.85</v>
      </c>
      <c r="H501">
        <v>41</v>
      </c>
      <c r="I501">
        <v>9.5</v>
      </c>
      <c r="J501">
        <v>52</v>
      </c>
      <c r="K501">
        <v>1012.69</v>
      </c>
      <c r="L501">
        <v>7.4</v>
      </c>
      <c r="M501">
        <v>4.4000000000000004</v>
      </c>
      <c r="N501">
        <v>5.5</v>
      </c>
      <c r="O501">
        <v>14</v>
      </c>
      <c r="P501">
        <v>90.3</v>
      </c>
      <c r="Q501" s="3">
        <f t="shared" si="22"/>
        <v>0</v>
      </c>
      <c r="R501" s="5"/>
    </row>
    <row r="502" spans="1:18" x14ac:dyDescent="0.25">
      <c r="A502" s="3">
        <v>2015</v>
      </c>
      <c r="B502" s="4"/>
      <c r="C502" s="3" t="s">
        <v>19</v>
      </c>
      <c r="D502" s="3">
        <v>21</v>
      </c>
      <c r="E502" s="3" t="s">
        <v>41</v>
      </c>
      <c r="F502" s="3" t="s">
        <v>21</v>
      </c>
      <c r="G502">
        <v>21.1</v>
      </c>
      <c r="H502">
        <v>42</v>
      </c>
      <c r="I502">
        <v>8</v>
      </c>
      <c r="J502">
        <v>59</v>
      </c>
      <c r="K502">
        <v>1013.56</v>
      </c>
      <c r="L502">
        <v>6.1</v>
      </c>
      <c r="M502">
        <v>4</v>
      </c>
      <c r="N502">
        <v>4.0999999999999996</v>
      </c>
      <c r="O502">
        <v>14</v>
      </c>
      <c r="P502">
        <v>90.3</v>
      </c>
      <c r="Q502" s="3">
        <f t="shared" si="22"/>
        <v>0</v>
      </c>
      <c r="R502" s="5"/>
    </row>
    <row r="503" spans="1:18" x14ac:dyDescent="0.25">
      <c r="A503" s="3">
        <v>2015</v>
      </c>
      <c r="B503" s="4"/>
      <c r="C503" s="3" t="s">
        <v>19</v>
      </c>
      <c r="D503" s="3">
        <v>21</v>
      </c>
      <c r="E503" s="3" t="s">
        <v>42</v>
      </c>
      <c r="F503" s="3" t="s">
        <v>21</v>
      </c>
      <c r="G503">
        <v>20.65</v>
      </c>
      <c r="H503">
        <v>42</v>
      </c>
      <c r="I503">
        <v>7.6</v>
      </c>
      <c r="J503">
        <v>59</v>
      </c>
      <c r="K503">
        <v>1013.81</v>
      </c>
      <c r="L503">
        <v>4.5999999999999996</v>
      </c>
      <c r="M503">
        <v>7.3</v>
      </c>
      <c r="N503">
        <v>6.7</v>
      </c>
      <c r="O503">
        <v>0</v>
      </c>
      <c r="P503">
        <v>90.3</v>
      </c>
      <c r="Q503" s="3">
        <f t="shared" si="22"/>
        <v>0</v>
      </c>
      <c r="R503" s="5"/>
    </row>
    <row r="504" spans="1:18" x14ac:dyDescent="0.25">
      <c r="A504" s="3">
        <v>2015</v>
      </c>
      <c r="B504" s="4"/>
      <c r="C504" s="3" t="s">
        <v>19</v>
      </c>
      <c r="D504" s="3">
        <v>21</v>
      </c>
      <c r="E504" s="3" t="s">
        <v>43</v>
      </c>
      <c r="F504" s="3" t="s">
        <v>21</v>
      </c>
      <c r="G504">
        <v>20.6</v>
      </c>
      <c r="H504">
        <v>44</v>
      </c>
      <c r="I504">
        <v>6.9</v>
      </c>
      <c r="J504">
        <v>63</v>
      </c>
      <c r="K504">
        <v>1014.56</v>
      </c>
      <c r="L504">
        <v>4.0999999999999996</v>
      </c>
      <c r="M504">
        <v>7.9</v>
      </c>
      <c r="N504">
        <v>5.2</v>
      </c>
      <c r="O504">
        <v>14</v>
      </c>
      <c r="P504">
        <v>90.3</v>
      </c>
      <c r="Q504" s="3">
        <f t="shared" si="22"/>
        <v>0</v>
      </c>
      <c r="R504" s="5"/>
    </row>
    <row r="505" spans="1:18" x14ac:dyDescent="0.25">
      <c r="A505" s="3">
        <v>2015</v>
      </c>
      <c r="B505" s="4"/>
      <c r="C505" s="3" t="s">
        <v>19</v>
      </c>
      <c r="D505" s="3">
        <v>21</v>
      </c>
      <c r="E505" s="3" t="s">
        <v>44</v>
      </c>
      <c r="F505" s="3" t="s">
        <v>21</v>
      </c>
      <c r="G505">
        <v>20.45</v>
      </c>
      <c r="H505">
        <v>45</v>
      </c>
      <c r="I505">
        <v>6.8</v>
      </c>
      <c r="J505">
        <v>63</v>
      </c>
      <c r="K505">
        <v>1014.63</v>
      </c>
      <c r="L505">
        <v>4.4000000000000004</v>
      </c>
      <c r="M505">
        <v>3.8</v>
      </c>
      <c r="N505">
        <v>4</v>
      </c>
      <c r="O505">
        <v>14</v>
      </c>
      <c r="P505">
        <v>90.3</v>
      </c>
      <c r="Q505" s="3">
        <f t="shared" si="22"/>
        <v>0</v>
      </c>
      <c r="R505" s="5"/>
    </row>
    <row r="506" spans="1:18" x14ac:dyDescent="0.25">
      <c r="A506" s="3">
        <v>2015</v>
      </c>
      <c r="B506" s="4" t="s">
        <v>18</v>
      </c>
      <c r="C506" s="3" t="s">
        <v>19</v>
      </c>
      <c r="D506" s="3">
        <v>22</v>
      </c>
      <c r="E506" s="3" t="s">
        <v>20</v>
      </c>
      <c r="F506" s="3" t="s">
        <v>21</v>
      </c>
      <c r="G506">
        <v>20.7</v>
      </c>
      <c r="H506">
        <v>46</v>
      </c>
      <c r="I506">
        <v>6.8</v>
      </c>
      <c r="J506">
        <v>64</v>
      </c>
      <c r="K506">
        <v>1015.31</v>
      </c>
      <c r="L506">
        <v>4.5999999999999996</v>
      </c>
      <c r="M506">
        <v>4.7</v>
      </c>
      <c r="N506">
        <v>3.6</v>
      </c>
      <c r="O506">
        <v>15</v>
      </c>
      <c r="P506">
        <v>90.3</v>
      </c>
      <c r="Q506" s="3">
        <f t="shared" si="22"/>
        <v>0</v>
      </c>
      <c r="R506" s="5">
        <f t="shared" ref="R506" si="25">P528-P505</f>
        <v>0</v>
      </c>
    </row>
    <row r="507" spans="1:18" x14ac:dyDescent="0.25">
      <c r="A507" s="3">
        <v>2015</v>
      </c>
      <c r="B507" s="4"/>
      <c r="C507" s="3" t="s">
        <v>19</v>
      </c>
      <c r="D507" s="3">
        <v>22</v>
      </c>
      <c r="E507" s="3" t="s">
        <v>22</v>
      </c>
      <c r="F507" s="3" t="s">
        <v>21</v>
      </c>
      <c r="G507">
        <v>20.5</v>
      </c>
      <c r="H507">
        <v>49</v>
      </c>
      <c r="I507">
        <v>6.4</v>
      </c>
      <c r="J507">
        <v>67</v>
      </c>
      <c r="K507">
        <v>1015.88</v>
      </c>
      <c r="L507">
        <v>3.6</v>
      </c>
      <c r="M507">
        <v>5.5</v>
      </c>
      <c r="N507">
        <v>4.4000000000000004</v>
      </c>
      <c r="O507">
        <v>0</v>
      </c>
      <c r="P507">
        <v>90.3</v>
      </c>
      <c r="Q507" s="3">
        <f t="shared" si="22"/>
        <v>0</v>
      </c>
      <c r="R507" s="5"/>
    </row>
    <row r="508" spans="1:18" x14ac:dyDescent="0.25">
      <c r="A508" s="3">
        <v>2015</v>
      </c>
      <c r="B508" s="4"/>
      <c r="C508" s="3" t="s">
        <v>19</v>
      </c>
      <c r="D508" s="3">
        <v>22</v>
      </c>
      <c r="E508" s="3" t="s">
        <v>23</v>
      </c>
      <c r="F508" s="3" t="s">
        <v>21</v>
      </c>
      <c r="G508">
        <v>20.2</v>
      </c>
      <c r="H508">
        <v>52</v>
      </c>
      <c r="I508">
        <v>6.1</v>
      </c>
      <c r="J508">
        <v>70</v>
      </c>
      <c r="K508">
        <v>1016.19</v>
      </c>
      <c r="L508">
        <v>2.9</v>
      </c>
      <c r="M508">
        <v>3.3</v>
      </c>
      <c r="N508">
        <v>5.3</v>
      </c>
      <c r="O508">
        <v>15</v>
      </c>
      <c r="P508">
        <v>90.3</v>
      </c>
      <c r="Q508" s="3">
        <f t="shared" si="22"/>
        <v>0</v>
      </c>
      <c r="R508" s="5"/>
    </row>
    <row r="509" spans="1:18" x14ac:dyDescent="0.25">
      <c r="A509" s="3">
        <v>2015</v>
      </c>
      <c r="B509" s="4"/>
      <c r="C509" s="3" t="s">
        <v>19</v>
      </c>
      <c r="D509" s="3">
        <v>22</v>
      </c>
      <c r="E509" s="3" t="s">
        <v>24</v>
      </c>
      <c r="F509" s="3" t="s">
        <v>21</v>
      </c>
      <c r="G509">
        <v>19.899999999999999</v>
      </c>
      <c r="H509">
        <v>52</v>
      </c>
      <c r="I509">
        <v>5.5</v>
      </c>
      <c r="J509">
        <v>74</v>
      </c>
      <c r="K509">
        <v>1016</v>
      </c>
      <c r="L509">
        <v>2.1</v>
      </c>
      <c r="M509">
        <v>5.5</v>
      </c>
      <c r="N509">
        <v>4.9000000000000004</v>
      </c>
      <c r="O509">
        <v>15</v>
      </c>
      <c r="P509">
        <v>90.3</v>
      </c>
      <c r="Q509" s="3">
        <f t="shared" si="22"/>
        <v>0</v>
      </c>
      <c r="R509" s="5"/>
    </row>
    <row r="510" spans="1:18" x14ac:dyDescent="0.25">
      <c r="A510" s="3">
        <v>2015</v>
      </c>
      <c r="B510" s="4"/>
      <c r="C510" s="3" t="s">
        <v>19</v>
      </c>
      <c r="D510" s="3">
        <v>22</v>
      </c>
      <c r="E510" s="3" t="s">
        <v>25</v>
      </c>
      <c r="F510" s="3" t="s">
        <v>21</v>
      </c>
      <c r="G510">
        <v>19.649999999999999</v>
      </c>
      <c r="H510">
        <v>53</v>
      </c>
      <c r="I510">
        <v>5.6</v>
      </c>
      <c r="J510">
        <v>76</v>
      </c>
      <c r="K510">
        <v>1016.44</v>
      </c>
      <c r="L510">
        <v>2.2000000000000002</v>
      </c>
      <c r="M510">
        <v>7.6</v>
      </c>
      <c r="N510">
        <v>5.3</v>
      </c>
      <c r="O510">
        <v>15</v>
      </c>
      <c r="P510">
        <v>90.3</v>
      </c>
      <c r="Q510" s="3">
        <f t="shared" si="22"/>
        <v>0</v>
      </c>
      <c r="R510" s="5"/>
    </row>
    <row r="511" spans="1:18" x14ac:dyDescent="0.25">
      <c r="A511" s="3">
        <v>2015</v>
      </c>
      <c r="B511" s="4"/>
      <c r="C511" s="3" t="s">
        <v>19</v>
      </c>
      <c r="D511" s="3">
        <v>22</v>
      </c>
      <c r="E511" s="3" t="s">
        <v>26</v>
      </c>
      <c r="F511" s="3" t="s">
        <v>21</v>
      </c>
      <c r="G511">
        <v>19.45</v>
      </c>
      <c r="H511">
        <v>55</v>
      </c>
      <c r="I511">
        <v>5.9</v>
      </c>
      <c r="J511">
        <v>73</v>
      </c>
      <c r="K511">
        <v>1016.94</v>
      </c>
      <c r="L511">
        <v>3.1</v>
      </c>
      <c r="M511">
        <v>4.8</v>
      </c>
      <c r="N511">
        <v>4.4000000000000004</v>
      </c>
      <c r="O511">
        <v>2</v>
      </c>
      <c r="P511">
        <v>90.3</v>
      </c>
      <c r="Q511" s="3">
        <f t="shared" si="22"/>
        <v>0</v>
      </c>
      <c r="R511" s="5"/>
    </row>
    <row r="512" spans="1:18" x14ac:dyDescent="0.25">
      <c r="A512" s="3">
        <v>2015</v>
      </c>
      <c r="B512" s="4"/>
      <c r="C512" s="3" t="s">
        <v>19</v>
      </c>
      <c r="D512" s="3">
        <v>22</v>
      </c>
      <c r="E512" s="3" t="s">
        <v>27</v>
      </c>
      <c r="F512" s="3" t="s">
        <v>21</v>
      </c>
      <c r="G512">
        <v>19.399999999999999</v>
      </c>
      <c r="H512">
        <v>56</v>
      </c>
      <c r="I512">
        <v>5.3</v>
      </c>
      <c r="J512">
        <v>72</v>
      </c>
      <c r="K512">
        <v>1017.88</v>
      </c>
      <c r="L512">
        <v>2.2000000000000002</v>
      </c>
      <c r="M512">
        <v>4.8</v>
      </c>
      <c r="N512">
        <v>5.0999999999999996</v>
      </c>
      <c r="O512">
        <v>0</v>
      </c>
      <c r="P512">
        <v>90.3</v>
      </c>
      <c r="Q512" s="3">
        <f t="shared" si="22"/>
        <v>0</v>
      </c>
      <c r="R512" s="5"/>
    </row>
    <row r="513" spans="1:18" x14ac:dyDescent="0.25">
      <c r="A513" s="3">
        <v>2015</v>
      </c>
      <c r="B513" s="4"/>
      <c r="C513" s="3" t="s">
        <v>19</v>
      </c>
      <c r="D513" s="3">
        <v>22</v>
      </c>
      <c r="E513" s="3" t="s">
        <v>28</v>
      </c>
      <c r="F513" s="3" t="s">
        <v>21</v>
      </c>
      <c r="G513">
        <v>19.3</v>
      </c>
      <c r="H513">
        <v>57</v>
      </c>
      <c r="I513">
        <v>4</v>
      </c>
      <c r="J513">
        <v>77</v>
      </c>
      <c r="K513">
        <v>1019</v>
      </c>
      <c r="L513">
        <f>-0.2</f>
        <v>-0.2</v>
      </c>
      <c r="M513">
        <v>4.3</v>
      </c>
      <c r="N513">
        <v>5.0999999999999996</v>
      </c>
      <c r="O513">
        <v>1</v>
      </c>
      <c r="P513">
        <v>90.3</v>
      </c>
      <c r="Q513" s="3">
        <f t="shared" si="22"/>
        <v>0</v>
      </c>
      <c r="R513" s="5"/>
    </row>
    <row r="514" spans="1:18" x14ac:dyDescent="0.25">
      <c r="A514" s="3">
        <v>2015</v>
      </c>
      <c r="B514" s="4"/>
      <c r="C514" s="3" t="s">
        <v>19</v>
      </c>
      <c r="D514" s="3">
        <v>22</v>
      </c>
      <c r="E514" s="3" t="s">
        <v>29</v>
      </c>
      <c r="F514" s="3" t="s">
        <v>21</v>
      </c>
      <c r="G514">
        <v>19.2</v>
      </c>
      <c r="H514">
        <v>54</v>
      </c>
      <c r="I514">
        <v>4</v>
      </c>
      <c r="J514">
        <v>76</v>
      </c>
      <c r="K514">
        <v>1019.81</v>
      </c>
      <c r="L514">
        <v>1</v>
      </c>
      <c r="M514">
        <v>3.7</v>
      </c>
      <c r="N514">
        <v>3.3</v>
      </c>
      <c r="O514">
        <v>2</v>
      </c>
      <c r="P514">
        <v>90.3</v>
      </c>
      <c r="Q514" s="3">
        <f t="shared" si="22"/>
        <v>0</v>
      </c>
      <c r="R514" s="5"/>
    </row>
    <row r="515" spans="1:18" x14ac:dyDescent="0.25">
      <c r="A515" s="3">
        <v>2015</v>
      </c>
      <c r="B515" s="4"/>
      <c r="C515" s="3" t="s">
        <v>19</v>
      </c>
      <c r="D515" s="3">
        <v>22</v>
      </c>
      <c r="E515" s="3" t="s">
        <v>30</v>
      </c>
      <c r="F515" s="3" t="s">
        <v>21</v>
      </c>
      <c r="G515">
        <v>19.100000000000001</v>
      </c>
      <c r="H515">
        <v>55</v>
      </c>
      <c r="I515">
        <v>3.5</v>
      </c>
      <c r="J515">
        <v>76</v>
      </c>
      <c r="K515">
        <v>1020.81</v>
      </c>
      <c r="L515">
        <v>1.1000000000000001</v>
      </c>
      <c r="M515">
        <v>2.2999999999999998</v>
      </c>
      <c r="N515">
        <v>3.2</v>
      </c>
      <c r="O515">
        <v>3</v>
      </c>
      <c r="P515">
        <v>90.3</v>
      </c>
      <c r="Q515" s="3">
        <f t="shared" si="22"/>
        <v>0</v>
      </c>
      <c r="R515" s="5"/>
    </row>
    <row r="516" spans="1:18" x14ac:dyDescent="0.25">
      <c r="A516" s="3">
        <v>2015</v>
      </c>
      <c r="B516" s="4"/>
      <c r="C516" s="3" t="s">
        <v>19</v>
      </c>
      <c r="D516" s="3">
        <v>22</v>
      </c>
      <c r="E516" s="3" t="s">
        <v>31</v>
      </c>
      <c r="F516" s="3" t="s">
        <v>21</v>
      </c>
      <c r="G516">
        <v>18.8</v>
      </c>
      <c r="H516">
        <v>54</v>
      </c>
      <c r="I516">
        <v>4</v>
      </c>
      <c r="J516">
        <v>66</v>
      </c>
      <c r="K516">
        <v>1020.94</v>
      </c>
      <c r="L516">
        <v>1.9</v>
      </c>
      <c r="M516">
        <v>3.5</v>
      </c>
      <c r="N516">
        <v>4.4000000000000004</v>
      </c>
      <c r="O516">
        <v>5</v>
      </c>
      <c r="P516">
        <v>90.3</v>
      </c>
      <c r="Q516" s="3">
        <f t="shared" ref="Q516:Q579" si="26">P516-P515</f>
        <v>0</v>
      </c>
      <c r="R516" s="5"/>
    </row>
    <row r="517" spans="1:18" x14ac:dyDescent="0.25">
      <c r="A517" s="3">
        <v>2015</v>
      </c>
      <c r="B517" s="4"/>
      <c r="C517" s="3" t="s">
        <v>19</v>
      </c>
      <c r="D517" s="3">
        <v>22</v>
      </c>
      <c r="E517" s="3" t="s">
        <v>32</v>
      </c>
      <c r="F517" s="3" t="s">
        <v>21</v>
      </c>
      <c r="G517">
        <v>18.8</v>
      </c>
      <c r="H517">
        <v>54</v>
      </c>
      <c r="I517">
        <v>4.5</v>
      </c>
      <c r="J517">
        <v>61</v>
      </c>
      <c r="K517">
        <v>1020.88</v>
      </c>
      <c r="L517">
        <v>4</v>
      </c>
      <c r="M517">
        <v>2.1</v>
      </c>
      <c r="N517">
        <v>3.2</v>
      </c>
      <c r="O517">
        <v>7</v>
      </c>
      <c r="P517">
        <v>90.3</v>
      </c>
      <c r="Q517" s="3">
        <f t="shared" si="26"/>
        <v>0</v>
      </c>
      <c r="R517" s="5"/>
    </row>
    <row r="518" spans="1:18" x14ac:dyDescent="0.25">
      <c r="A518" s="3">
        <v>2015</v>
      </c>
      <c r="B518" s="4"/>
      <c r="C518" s="3" t="s">
        <v>19</v>
      </c>
      <c r="D518" s="3">
        <v>22</v>
      </c>
      <c r="E518" s="3" t="s">
        <v>33</v>
      </c>
      <c r="F518" s="3" t="s">
        <v>21</v>
      </c>
      <c r="G518">
        <v>18.8</v>
      </c>
      <c r="H518">
        <v>55</v>
      </c>
      <c r="I518">
        <v>6.5</v>
      </c>
      <c r="J518">
        <v>60</v>
      </c>
      <c r="K518">
        <v>1020.56</v>
      </c>
      <c r="L518">
        <v>8.4</v>
      </c>
      <c r="M518">
        <v>2.6</v>
      </c>
      <c r="N518">
        <v>1.4</v>
      </c>
      <c r="O518">
        <v>12</v>
      </c>
      <c r="P518">
        <v>90.3</v>
      </c>
      <c r="Q518" s="3">
        <f t="shared" si="26"/>
        <v>0</v>
      </c>
      <c r="R518" s="5"/>
    </row>
    <row r="519" spans="1:18" x14ac:dyDescent="0.25">
      <c r="A519" s="3">
        <v>2015</v>
      </c>
      <c r="B519" s="4"/>
      <c r="C519" s="3" t="s">
        <v>19</v>
      </c>
      <c r="D519" s="3">
        <v>22</v>
      </c>
      <c r="E519" s="3" t="s">
        <v>34</v>
      </c>
      <c r="F519" s="3" t="s">
        <v>21</v>
      </c>
      <c r="G519">
        <v>18.7</v>
      </c>
      <c r="H519">
        <v>54</v>
      </c>
      <c r="I519">
        <v>6.4</v>
      </c>
      <c r="J519">
        <v>57</v>
      </c>
      <c r="K519">
        <v>1020.56</v>
      </c>
      <c r="L519">
        <v>8.5</v>
      </c>
      <c r="M519">
        <v>0</v>
      </c>
      <c r="N519">
        <v>1.7</v>
      </c>
      <c r="O519">
        <v>14</v>
      </c>
      <c r="P519">
        <v>90.3</v>
      </c>
      <c r="Q519" s="3">
        <f t="shared" si="26"/>
        <v>0</v>
      </c>
      <c r="R519" s="5"/>
    </row>
    <row r="520" spans="1:18" x14ac:dyDescent="0.25">
      <c r="A520" s="3">
        <v>2015</v>
      </c>
      <c r="B520" s="4"/>
      <c r="C520" s="3" t="s">
        <v>19</v>
      </c>
      <c r="D520" s="3">
        <v>22</v>
      </c>
      <c r="E520" s="3" t="s">
        <v>35</v>
      </c>
      <c r="F520" s="3" t="s">
        <v>21</v>
      </c>
      <c r="G520">
        <v>19.45</v>
      </c>
      <c r="H520">
        <v>52</v>
      </c>
      <c r="I520">
        <v>6.6</v>
      </c>
      <c r="J520">
        <v>57</v>
      </c>
      <c r="K520">
        <v>1020.19</v>
      </c>
      <c r="L520">
        <v>8.1</v>
      </c>
      <c r="M520">
        <v>2.2999999999999998</v>
      </c>
      <c r="N520">
        <v>1.9</v>
      </c>
      <c r="O520">
        <v>15</v>
      </c>
      <c r="P520">
        <v>90.3</v>
      </c>
      <c r="Q520" s="3">
        <f t="shared" si="26"/>
        <v>0</v>
      </c>
      <c r="R520" s="5"/>
    </row>
    <row r="521" spans="1:18" x14ac:dyDescent="0.25">
      <c r="A521" s="3">
        <v>2015</v>
      </c>
      <c r="B521" s="4"/>
      <c r="C521" s="3" t="s">
        <v>19</v>
      </c>
      <c r="D521" s="3">
        <v>22</v>
      </c>
      <c r="E521" s="3" t="s">
        <v>36</v>
      </c>
      <c r="F521" s="3" t="s">
        <v>21</v>
      </c>
      <c r="G521">
        <v>19.55</v>
      </c>
      <c r="H521">
        <v>51</v>
      </c>
      <c r="I521">
        <v>6.8</v>
      </c>
      <c r="J521">
        <v>55</v>
      </c>
      <c r="K521">
        <v>1020.31</v>
      </c>
      <c r="L521">
        <v>7.4</v>
      </c>
      <c r="M521">
        <v>0</v>
      </c>
      <c r="N521">
        <v>0</v>
      </c>
      <c r="O521">
        <v>12</v>
      </c>
      <c r="P521">
        <v>90.3</v>
      </c>
      <c r="Q521" s="3">
        <f t="shared" si="26"/>
        <v>0</v>
      </c>
      <c r="R521" s="5"/>
    </row>
    <row r="522" spans="1:18" x14ac:dyDescent="0.25">
      <c r="A522" s="3">
        <v>2015</v>
      </c>
      <c r="B522" s="4"/>
      <c r="C522" s="3" t="s">
        <v>19</v>
      </c>
      <c r="D522" s="3">
        <v>22</v>
      </c>
      <c r="E522" s="3" t="s">
        <v>37</v>
      </c>
      <c r="F522" s="3" t="s">
        <v>21</v>
      </c>
      <c r="G522">
        <v>20.2</v>
      </c>
      <c r="H522">
        <v>50</v>
      </c>
      <c r="I522">
        <v>6.5</v>
      </c>
      <c r="J522">
        <v>57</v>
      </c>
      <c r="K522">
        <v>1020.63</v>
      </c>
      <c r="L522">
        <v>5.6</v>
      </c>
      <c r="M522">
        <v>2.6</v>
      </c>
      <c r="N522">
        <v>2.4</v>
      </c>
      <c r="O522">
        <v>0</v>
      </c>
      <c r="P522">
        <v>90.3</v>
      </c>
      <c r="Q522" s="3">
        <f t="shared" si="26"/>
        <v>0</v>
      </c>
      <c r="R522" s="5"/>
    </row>
    <row r="523" spans="1:18" x14ac:dyDescent="0.25">
      <c r="A523" s="3">
        <v>2015</v>
      </c>
      <c r="B523" s="4"/>
      <c r="C523" s="3" t="s">
        <v>19</v>
      </c>
      <c r="D523" s="3">
        <v>22</v>
      </c>
      <c r="E523" s="3" t="s">
        <v>38</v>
      </c>
      <c r="F523" s="3" t="s">
        <v>21</v>
      </c>
      <c r="G523">
        <v>20.8</v>
      </c>
      <c r="H523">
        <v>51</v>
      </c>
      <c r="I523">
        <v>5.5</v>
      </c>
      <c r="J523">
        <v>56</v>
      </c>
      <c r="K523">
        <v>1021.13</v>
      </c>
      <c r="L523">
        <v>4.2</v>
      </c>
      <c r="M523">
        <v>4.2</v>
      </c>
      <c r="N523">
        <v>3.1</v>
      </c>
      <c r="O523">
        <v>2</v>
      </c>
      <c r="P523">
        <v>90.3</v>
      </c>
      <c r="Q523" s="3">
        <f t="shared" si="26"/>
        <v>0</v>
      </c>
      <c r="R523" s="5"/>
    </row>
    <row r="524" spans="1:18" x14ac:dyDescent="0.25">
      <c r="A524" s="3">
        <v>2015</v>
      </c>
      <c r="B524" s="4"/>
      <c r="C524" s="3" t="s">
        <v>19</v>
      </c>
      <c r="D524" s="3">
        <v>22</v>
      </c>
      <c r="E524" s="3" t="s">
        <v>39</v>
      </c>
      <c r="F524" s="3" t="s">
        <v>21</v>
      </c>
      <c r="G524">
        <v>21.55</v>
      </c>
      <c r="H524">
        <v>50</v>
      </c>
      <c r="I524">
        <v>4.5</v>
      </c>
      <c r="J524">
        <v>57</v>
      </c>
      <c r="K524">
        <v>1021.81</v>
      </c>
      <c r="L524">
        <v>0.9</v>
      </c>
      <c r="M524">
        <v>7.4</v>
      </c>
      <c r="N524">
        <v>6.3</v>
      </c>
      <c r="O524">
        <v>3</v>
      </c>
      <c r="P524">
        <v>90.3</v>
      </c>
      <c r="Q524" s="3">
        <f t="shared" si="26"/>
        <v>0</v>
      </c>
      <c r="R524" s="5"/>
    </row>
    <row r="525" spans="1:18" x14ac:dyDescent="0.25">
      <c r="A525" s="3">
        <v>2015</v>
      </c>
      <c r="B525" s="4"/>
      <c r="C525" s="3" t="s">
        <v>19</v>
      </c>
      <c r="D525" s="3">
        <v>22</v>
      </c>
      <c r="E525" s="3" t="s">
        <v>40</v>
      </c>
      <c r="F525" s="3" t="s">
        <v>21</v>
      </c>
      <c r="G525">
        <v>22.35</v>
      </c>
      <c r="H525">
        <v>51</v>
      </c>
      <c r="I525">
        <v>2.9</v>
      </c>
      <c r="J525">
        <v>56</v>
      </c>
      <c r="K525">
        <v>1023.06</v>
      </c>
      <c r="L525">
        <f>-0.7</f>
        <v>-0.7</v>
      </c>
      <c r="M525">
        <v>5.2</v>
      </c>
      <c r="N525">
        <v>5.5</v>
      </c>
      <c r="O525">
        <v>5</v>
      </c>
      <c r="P525">
        <v>90.3</v>
      </c>
      <c r="Q525" s="3">
        <f t="shared" si="26"/>
        <v>0</v>
      </c>
      <c r="R525" s="5"/>
    </row>
    <row r="526" spans="1:18" x14ac:dyDescent="0.25">
      <c r="A526" s="3">
        <v>2015</v>
      </c>
      <c r="B526" s="4"/>
      <c r="C526" s="3" t="s">
        <v>19</v>
      </c>
      <c r="D526" s="3">
        <v>22</v>
      </c>
      <c r="E526" s="3" t="s">
        <v>41</v>
      </c>
      <c r="F526" s="3" t="s">
        <v>21</v>
      </c>
      <c r="G526">
        <v>22.15</v>
      </c>
      <c r="H526">
        <v>52</v>
      </c>
      <c r="I526">
        <v>2.4</v>
      </c>
      <c r="J526">
        <v>56</v>
      </c>
      <c r="K526">
        <v>1023.06</v>
      </c>
      <c r="L526">
        <f>-0.7</f>
        <v>-0.7</v>
      </c>
      <c r="M526">
        <v>3.8</v>
      </c>
      <c r="N526">
        <v>3.8</v>
      </c>
      <c r="O526">
        <v>6</v>
      </c>
      <c r="P526">
        <v>90.3</v>
      </c>
      <c r="Q526" s="3">
        <f t="shared" si="26"/>
        <v>0</v>
      </c>
      <c r="R526" s="5"/>
    </row>
    <row r="527" spans="1:18" x14ac:dyDescent="0.25">
      <c r="A527" s="3">
        <v>2015</v>
      </c>
      <c r="B527" s="4"/>
      <c r="C527" s="3" t="s">
        <v>19</v>
      </c>
      <c r="D527" s="3">
        <v>22</v>
      </c>
      <c r="E527" s="3" t="s">
        <v>42</v>
      </c>
      <c r="F527" s="3" t="s">
        <v>21</v>
      </c>
      <c r="G527">
        <v>22.65</v>
      </c>
      <c r="H527">
        <v>51</v>
      </c>
      <c r="I527">
        <v>2.1</v>
      </c>
      <c r="J527">
        <v>57</v>
      </c>
      <c r="K527">
        <v>1023.44</v>
      </c>
      <c r="L527">
        <f>-0.3</f>
        <v>-0.3</v>
      </c>
      <c r="M527">
        <v>3</v>
      </c>
      <c r="N527">
        <v>2.5</v>
      </c>
      <c r="O527">
        <v>5</v>
      </c>
      <c r="P527">
        <v>90.3</v>
      </c>
      <c r="Q527" s="3">
        <f t="shared" si="26"/>
        <v>0</v>
      </c>
      <c r="R527" s="5"/>
    </row>
    <row r="528" spans="1:18" x14ac:dyDescent="0.25">
      <c r="A528" s="3">
        <v>2015</v>
      </c>
      <c r="B528" s="4"/>
      <c r="C528" s="3" t="s">
        <v>19</v>
      </c>
      <c r="D528" s="3">
        <v>22</v>
      </c>
      <c r="E528" s="3" t="s">
        <v>43</v>
      </c>
      <c r="F528" s="3" t="s">
        <v>21</v>
      </c>
      <c r="G528">
        <v>21.7</v>
      </c>
      <c r="H528">
        <v>52</v>
      </c>
      <c r="I528">
        <v>2.1</v>
      </c>
      <c r="J528">
        <v>57</v>
      </c>
      <c r="K528">
        <v>1022.81</v>
      </c>
      <c r="L528">
        <f>-1.1</f>
        <v>-1.1000000000000001</v>
      </c>
      <c r="M528">
        <v>3.3</v>
      </c>
      <c r="N528">
        <v>3.6</v>
      </c>
      <c r="O528">
        <v>2</v>
      </c>
      <c r="P528">
        <v>90.3</v>
      </c>
      <c r="Q528" s="3">
        <f t="shared" si="26"/>
        <v>0</v>
      </c>
      <c r="R528" s="5"/>
    </row>
    <row r="529" spans="1:18" x14ac:dyDescent="0.25">
      <c r="A529" s="3">
        <v>2015</v>
      </c>
      <c r="B529" s="4"/>
      <c r="C529" s="3" t="s">
        <v>19</v>
      </c>
      <c r="D529" s="3">
        <v>22</v>
      </c>
      <c r="E529" s="3" t="s">
        <v>44</v>
      </c>
      <c r="F529" s="3" t="s">
        <v>21</v>
      </c>
      <c r="G529">
        <v>20.9</v>
      </c>
      <c r="H529">
        <v>54</v>
      </c>
      <c r="I529">
        <v>1.5</v>
      </c>
      <c r="J529">
        <v>59</v>
      </c>
      <c r="K529">
        <v>1021.75</v>
      </c>
      <c r="L529">
        <f>-2.3</f>
        <v>-2.2999999999999998</v>
      </c>
      <c r="M529">
        <v>6.3</v>
      </c>
      <c r="N529">
        <v>4.7</v>
      </c>
      <c r="O529">
        <v>4</v>
      </c>
      <c r="P529">
        <v>90.3</v>
      </c>
      <c r="Q529" s="3">
        <f t="shared" si="26"/>
        <v>0</v>
      </c>
      <c r="R529" s="5"/>
    </row>
    <row r="530" spans="1:18" x14ac:dyDescent="0.25">
      <c r="A530" s="3">
        <v>2015</v>
      </c>
      <c r="B530" s="4" t="s">
        <v>45</v>
      </c>
      <c r="C530" s="3" t="s">
        <v>19</v>
      </c>
      <c r="D530" s="3">
        <v>23</v>
      </c>
      <c r="E530" s="3" t="s">
        <v>20</v>
      </c>
      <c r="F530" s="3" t="s">
        <v>21</v>
      </c>
      <c r="G530">
        <v>20.399999999999999</v>
      </c>
      <c r="H530">
        <v>55</v>
      </c>
      <c r="I530">
        <v>0.5</v>
      </c>
      <c r="J530">
        <v>61</v>
      </c>
      <c r="K530">
        <v>1020.56</v>
      </c>
      <c r="L530">
        <f>-3.6</f>
        <v>-3.6</v>
      </c>
      <c r="M530">
        <v>4</v>
      </c>
      <c r="N530">
        <v>3.6</v>
      </c>
      <c r="O530">
        <v>2</v>
      </c>
      <c r="P530">
        <v>90.3</v>
      </c>
      <c r="Q530" s="3">
        <f t="shared" si="26"/>
        <v>0</v>
      </c>
      <c r="R530" s="5">
        <f t="shared" ref="R530" si="27">P552-P529</f>
        <v>0</v>
      </c>
    </row>
    <row r="531" spans="1:18" x14ac:dyDescent="0.25">
      <c r="A531" s="3">
        <v>2015</v>
      </c>
      <c r="B531" s="4"/>
      <c r="C531" s="3" t="s">
        <v>19</v>
      </c>
      <c r="D531" s="3">
        <v>23</v>
      </c>
      <c r="E531" s="3" t="s">
        <v>22</v>
      </c>
      <c r="F531" s="3" t="s">
        <v>21</v>
      </c>
      <c r="G531">
        <v>20.100000000000001</v>
      </c>
      <c r="H531">
        <v>56</v>
      </c>
      <c r="I531">
        <f>-0.9</f>
        <v>-0.9</v>
      </c>
      <c r="J531">
        <v>67</v>
      </c>
      <c r="K531">
        <v>1020.13</v>
      </c>
      <c r="L531">
        <f>-3.5</f>
        <v>-3.5</v>
      </c>
      <c r="M531">
        <v>0</v>
      </c>
      <c r="N531">
        <v>0.4</v>
      </c>
      <c r="O531">
        <v>0</v>
      </c>
      <c r="P531">
        <v>90.3</v>
      </c>
      <c r="Q531" s="3">
        <f t="shared" si="26"/>
        <v>0</v>
      </c>
      <c r="R531" s="5"/>
    </row>
    <row r="532" spans="1:18" x14ac:dyDescent="0.25">
      <c r="A532" s="3">
        <v>2015</v>
      </c>
      <c r="B532" s="4"/>
      <c r="C532" s="3" t="s">
        <v>19</v>
      </c>
      <c r="D532" s="3">
        <v>23</v>
      </c>
      <c r="E532" s="3" t="s">
        <v>23</v>
      </c>
      <c r="F532" s="3" t="s">
        <v>21</v>
      </c>
      <c r="G532">
        <v>19.850000000000001</v>
      </c>
      <c r="H532">
        <v>57</v>
      </c>
      <c r="I532">
        <f>-1.9</f>
        <v>-1.9</v>
      </c>
      <c r="J532">
        <v>72</v>
      </c>
      <c r="K532">
        <v>1019.56</v>
      </c>
      <c r="L532">
        <f>-4.8</f>
        <v>-4.8</v>
      </c>
      <c r="M532">
        <v>0</v>
      </c>
      <c r="N532">
        <v>0</v>
      </c>
      <c r="O532">
        <v>2</v>
      </c>
      <c r="P532">
        <v>90.3</v>
      </c>
      <c r="Q532" s="3">
        <f t="shared" si="26"/>
        <v>0</v>
      </c>
      <c r="R532" s="5"/>
    </row>
    <row r="533" spans="1:18" x14ac:dyDescent="0.25">
      <c r="A533" s="3">
        <v>2015</v>
      </c>
      <c r="B533" s="4"/>
      <c r="C533" s="3" t="s">
        <v>19</v>
      </c>
      <c r="D533" s="3">
        <v>23</v>
      </c>
      <c r="E533" s="3" t="s">
        <v>24</v>
      </c>
      <c r="F533" s="3" t="s">
        <v>21</v>
      </c>
      <c r="G533">
        <v>19.600000000000001</v>
      </c>
      <c r="H533">
        <v>58</v>
      </c>
      <c r="I533">
        <f>-2.3</f>
        <v>-2.2999999999999998</v>
      </c>
      <c r="J533">
        <v>75</v>
      </c>
      <c r="K533">
        <v>1019.06</v>
      </c>
      <c r="L533">
        <f>-4.7</f>
        <v>-4.7</v>
      </c>
      <c r="M533">
        <v>1.5</v>
      </c>
      <c r="N533">
        <v>0.8</v>
      </c>
      <c r="O533">
        <v>1</v>
      </c>
      <c r="P533">
        <v>90.3</v>
      </c>
      <c r="Q533" s="3">
        <f t="shared" si="26"/>
        <v>0</v>
      </c>
      <c r="R533" s="5"/>
    </row>
    <row r="534" spans="1:18" x14ac:dyDescent="0.25">
      <c r="A534" s="3">
        <v>2015</v>
      </c>
      <c r="B534" s="4"/>
      <c r="C534" s="3" t="s">
        <v>19</v>
      </c>
      <c r="D534" s="3">
        <v>23</v>
      </c>
      <c r="E534" s="3" t="s">
        <v>25</v>
      </c>
      <c r="F534" s="3" t="s">
        <v>21</v>
      </c>
      <c r="G534">
        <v>19.399999999999999</v>
      </c>
      <c r="H534">
        <v>58</v>
      </c>
      <c r="I534">
        <f>-3.1</f>
        <v>-3.1</v>
      </c>
      <c r="J534">
        <v>77</v>
      </c>
      <c r="K534">
        <v>1018.63</v>
      </c>
      <c r="L534">
        <f>-5.4</f>
        <v>-5.4</v>
      </c>
      <c r="M534">
        <v>0</v>
      </c>
      <c r="N534">
        <v>0</v>
      </c>
      <c r="O534">
        <v>2</v>
      </c>
      <c r="P534">
        <v>90.3</v>
      </c>
      <c r="Q534" s="3">
        <f t="shared" si="26"/>
        <v>0</v>
      </c>
      <c r="R534" s="5"/>
    </row>
    <row r="535" spans="1:18" x14ac:dyDescent="0.25">
      <c r="A535" s="3">
        <v>2015</v>
      </c>
      <c r="B535" s="4"/>
      <c r="C535" s="3" t="s">
        <v>19</v>
      </c>
      <c r="D535" s="3">
        <v>23</v>
      </c>
      <c r="E535" s="3" t="s">
        <v>26</v>
      </c>
      <c r="F535" s="3" t="s">
        <v>21</v>
      </c>
      <c r="G535">
        <v>19.3</v>
      </c>
      <c r="H535">
        <v>59</v>
      </c>
      <c r="I535">
        <f>-2</f>
        <v>-2</v>
      </c>
      <c r="J535">
        <v>75</v>
      </c>
      <c r="K535">
        <v>1018.06</v>
      </c>
      <c r="L535">
        <f>-5.6</f>
        <v>-5.6</v>
      </c>
      <c r="M535">
        <v>3</v>
      </c>
      <c r="N535">
        <v>2</v>
      </c>
      <c r="O535">
        <v>2</v>
      </c>
      <c r="P535">
        <v>90.3</v>
      </c>
      <c r="Q535" s="3">
        <f t="shared" si="26"/>
        <v>0</v>
      </c>
      <c r="R535" s="5"/>
    </row>
    <row r="536" spans="1:18" x14ac:dyDescent="0.25">
      <c r="A536" s="3">
        <v>2015</v>
      </c>
      <c r="B536" s="4"/>
      <c r="C536" s="3" t="s">
        <v>19</v>
      </c>
      <c r="D536" s="3">
        <v>23</v>
      </c>
      <c r="E536" s="3" t="s">
        <v>27</v>
      </c>
      <c r="F536" s="3" t="s">
        <v>21</v>
      </c>
      <c r="G536">
        <v>19.100000000000001</v>
      </c>
      <c r="H536">
        <v>57</v>
      </c>
      <c r="I536">
        <f>-1.2</f>
        <v>-1.2</v>
      </c>
      <c r="J536">
        <v>73</v>
      </c>
      <c r="K536">
        <v>1017.94</v>
      </c>
      <c r="L536">
        <f>-3.7</f>
        <v>-3.7</v>
      </c>
      <c r="M536">
        <v>3</v>
      </c>
      <c r="N536">
        <v>1.7</v>
      </c>
      <c r="O536">
        <v>7</v>
      </c>
      <c r="P536">
        <v>90.3</v>
      </c>
      <c r="Q536" s="3">
        <f t="shared" si="26"/>
        <v>0</v>
      </c>
      <c r="R536" s="5"/>
    </row>
    <row r="537" spans="1:18" x14ac:dyDescent="0.25">
      <c r="A537" s="3">
        <v>2015</v>
      </c>
      <c r="B537" s="4"/>
      <c r="C537" s="3" t="s">
        <v>19</v>
      </c>
      <c r="D537" s="3">
        <v>23</v>
      </c>
      <c r="E537" s="3" t="s">
        <v>28</v>
      </c>
      <c r="F537" s="3" t="s">
        <v>21</v>
      </c>
      <c r="G537">
        <v>18.850000000000001</v>
      </c>
      <c r="H537">
        <v>57</v>
      </c>
      <c r="I537">
        <f>-0.3</f>
        <v>-0.3</v>
      </c>
      <c r="J537">
        <v>74</v>
      </c>
      <c r="K537">
        <v>1018</v>
      </c>
      <c r="L537">
        <f>-2.2</f>
        <v>-2.2000000000000002</v>
      </c>
      <c r="M537">
        <v>2.4</v>
      </c>
      <c r="N537">
        <v>2.4</v>
      </c>
      <c r="O537">
        <v>1</v>
      </c>
      <c r="P537">
        <v>90.3</v>
      </c>
      <c r="Q537" s="3">
        <f t="shared" si="26"/>
        <v>0</v>
      </c>
      <c r="R537" s="5"/>
    </row>
    <row r="538" spans="1:18" x14ac:dyDescent="0.25">
      <c r="A538" s="3">
        <v>2015</v>
      </c>
      <c r="B538" s="4"/>
      <c r="C538" s="3" t="s">
        <v>19</v>
      </c>
      <c r="D538" s="3">
        <v>23</v>
      </c>
      <c r="E538" s="3" t="s">
        <v>29</v>
      </c>
      <c r="F538" s="3" t="s">
        <v>21</v>
      </c>
      <c r="G538">
        <v>19.100000000000001</v>
      </c>
      <c r="H538">
        <v>56</v>
      </c>
      <c r="I538">
        <v>1.7</v>
      </c>
      <c r="J538">
        <v>67</v>
      </c>
      <c r="K538">
        <v>1017.56</v>
      </c>
      <c r="L538">
        <v>3.2</v>
      </c>
      <c r="M538">
        <v>2.2999999999999998</v>
      </c>
      <c r="N538">
        <v>2.8</v>
      </c>
      <c r="O538">
        <v>6</v>
      </c>
      <c r="P538">
        <v>90.3</v>
      </c>
      <c r="Q538" s="3">
        <f t="shared" si="26"/>
        <v>0</v>
      </c>
      <c r="R538" s="5"/>
    </row>
    <row r="539" spans="1:18" x14ac:dyDescent="0.25">
      <c r="A539" s="3">
        <v>2015</v>
      </c>
      <c r="B539" s="4"/>
      <c r="C539" s="3" t="s">
        <v>19</v>
      </c>
      <c r="D539" s="3">
        <v>23</v>
      </c>
      <c r="E539" s="3" t="s">
        <v>30</v>
      </c>
      <c r="F539" s="3" t="s">
        <v>21</v>
      </c>
      <c r="G539">
        <v>19.399999999999999</v>
      </c>
      <c r="H539">
        <v>55</v>
      </c>
      <c r="I539">
        <v>4.3</v>
      </c>
      <c r="J539">
        <v>58</v>
      </c>
      <c r="K539">
        <v>1017.75</v>
      </c>
      <c r="L539">
        <v>7.8</v>
      </c>
      <c r="M539">
        <v>3</v>
      </c>
      <c r="N539">
        <v>2</v>
      </c>
      <c r="O539">
        <v>6</v>
      </c>
      <c r="P539">
        <v>90.3</v>
      </c>
      <c r="Q539" s="3">
        <f t="shared" si="26"/>
        <v>0</v>
      </c>
      <c r="R539" s="5"/>
    </row>
    <row r="540" spans="1:18" x14ac:dyDescent="0.25">
      <c r="A540" s="3">
        <v>2015</v>
      </c>
      <c r="B540" s="4"/>
      <c r="C540" s="3" t="s">
        <v>19</v>
      </c>
      <c r="D540" s="3">
        <v>23</v>
      </c>
      <c r="E540" s="3" t="s">
        <v>31</v>
      </c>
      <c r="F540" s="3" t="s">
        <v>21</v>
      </c>
      <c r="G540">
        <v>19.5</v>
      </c>
      <c r="H540">
        <v>54</v>
      </c>
      <c r="I540">
        <v>5.9</v>
      </c>
      <c r="J540">
        <v>51</v>
      </c>
      <c r="K540">
        <v>1017.63</v>
      </c>
      <c r="L540">
        <v>10.9</v>
      </c>
      <c r="M540">
        <v>1.3</v>
      </c>
      <c r="N540">
        <v>2.1</v>
      </c>
      <c r="O540">
        <v>1</v>
      </c>
      <c r="P540">
        <v>90.3</v>
      </c>
      <c r="Q540" s="3">
        <f t="shared" si="26"/>
        <v>0</v>
      </c>
      <c r="R540" s="5"/>
    </row>
    <row r="541" spans="1:18" x14ac:dyDescent="0.25">
      <c r="A541" s="3">
        <v>2015</v>
      </c>
      <c r="B541" s="4"/>
      <c r="C541" s="3" t="s">
        <v>19</v>
      </c>
      <c r="D541" s="3">
        <v>23</v>
      </c>
      <c r="E541" s="3" t="s">
        <v>32</v>
      </c>
      <c r="F541" s="3" t="s">
        <v>21</v>
      </c>
      <c r="G541">
        <v>19.350000000000001</v>
      </c>
      <c r="H541">
        <v>54</v>
      </c>
      <c r="I541">
        <v>7.5</v>
      </c>
      <c r="J541">
        <v>46</v>
      </c>
      <c r="K541">
        <v>1016.75</v>
      </c>
      <c r="L541">
        <v>12.9</v>
      </c>
      <c r="M541">
        <v>1.1000000000000001</v>
      </c>
      <c r="N541">
        <v>1.2</v>
      </c>
      <c r="O541">
        <v>0</v>
      </c>
      <c r="P541">
        <v>90.3</v>
      </c>
      <c r="Q541" s="3">
        <f t="shared" si="26"/>
        <v>0</v>
      </c>
      <c r="R541" s="5"/>
    </row>
    <row r="542" spans="1:18" x14ac:dyDescent="0.25">
      <c r="A542" s="3">
        <v>2015</v>
      </c>
      <c r="B542" s="4"/>
      <c r="C542" s="3" t="s">
        <v>19</v>
      </c>
      <c r="D542" s="3">
        <v>23</v>
      </c>
      <c r="E542" s="3" t="s">
        <v>33</v>
      </c>
      <c r="F542" s="3" t="s">
        <v>21</v>
      </c>
      <c r="G542">
        <v>19.100000000000001</v>
      </c>
      <c r="H542">
        <v>54</v>
      </c>
      <c r="I542">
        <v>9.6</v>
      </c>
      <c r="J542">
        <v>43</v>
      </c>
      <c r="K542">
        <v>1015.63</v>
      </c>
      <c r="L542">
        <v>13.3</v>
      </c>
      <c r="M542">
        <v>3</v>
      </c>
      <c r="N542">
        <v>2.5</v>
      </c>
      <c r="O542">
        <v>8</v>
      </c>
      <c r="P542">
        <v>90.3</v>
      </c>
      <c r="Q542" s="3">
        <f t="shared" si="26"/>
        <v>0</v>
      </c>
      <c r="R542" s="5"/>
    </row>
    <row r="543" spans="1:18" x14ac:dyDescent="0.25">
      <c r="A543" s="3">
        <v>2015</v>
      </c>
      <c r="B543" s="4"/>
      <c r="C543" s="3" t="s">
        <v>19</v>
      </c>
      <c r="D543" s="3">
        <v>23</v>
      </c>
      <c r="E543" s="3" t="s">
        <v>34</v>
      </c>
      <c r="F543" s="3" t="s">
        <v>21</v>
      </c>
      <c r="G543">
        <v>19</v>
      </c>
      <c r="H543">
        <v>54</v>
      </c>
      <c r="I543">
        <v>10</v>
      </c>
      <c r="J543">
        <v>43</v>
      </c>
      <c r="K543">
        <v>1014.56</v>
      </c>
      <c r="L543">
        <v>15</v>
      </c>
      <c r="M543">
        <v>1</v>
      </c>
      <c r="N543">
        <v>2.4</v>
      </c>
      <c r="O543">
        <v>15</v>
      </c>
      <c r="P543">
        <v>90.3</v>
      </c>
      <c r="Q543" s="3">
        <f t="shared" si="26"/>
        <v>0</v>
      </c>
      <c r="R543" s="5"/>
    </row>
    <row r="544" spans="1:18" x14ac:dyDescent="0.25">
      <c r="A544" s="3">
        <v>2015</v>
      </c>
      <c r="B544" s="4"/>
      <c r="C544" s="3" t="s">
        <v>19</v>
      </c>
      <c r="D544" s="3">
        <v>23</v>
      </c>
      <c r="E544" s="3" t="s">
        <v>35</v>
      </c>
      <c r="F544" s="3" t="s">
        <v>21</v>
      </c>
      <c r="G544">
        <v>18.8</v>
      </c>
      <c r="H544">
        <v>49</v>
      </c>
      <c r="I544">
        <v>9.6</v>
      </c>
      <c r="J544">
        <v>43</v>
      </c>
      <c r="K544">
        <v>1013.81</v>
      </c>
      <c r="L544">
        <v>15.9</v>
      </c>
      <c r="M544">
        <v>4.7</v>
      </c>
      <c r="N544">
        <v>3.8</v>
      </c>
      <c r="O544">
        <v>2</v>
      </c>
      <c r="P544">
        <v>90.3</v>
      </c>
      <c r="Q544" s="3">
        <f t="shared" si="26"/>
        <v>0</v>
      </c>
      <c r="R544" s="5"/>
    </row>
    <row r="545" spans="1:18" x14ac:dyDescent="0.25">
      <c r="A545" s="3">
        <v>2015</v>
      </c>
      <c r="B545" s="4"/>
      <c r="C545" s="3" t="s">
        <v>19</v>
      </c>
      <c r="D545" s="3">
        <v>23</v>
      </c>
      <c r="E545" s="3" t="s">
        <v>36</v>
      </c>
      <c r="F545" s="3" t="s">
        <v>21</v>
      </c>
      <c r="G545">
        <v>18.55</v>
      </c>
      <c r="H545">
        <v>43</v>
      </c>
      <c r="I545">
        <v>10.7</v>
      </c>
      <c r="J545">
        <v>43</v>
      </c>
      <c r="K545">
        <v>1012.81</v>
      </c>
      <c r="L545">
        <v>16.2</v>
      </c>
      <c r="M545">
        <v>1.6</v>
      </c>
      <c r="N545">
        <v>2.6</v>
      </c>
      <c r="O545">
        <v>7</v>
      </c>
      <c r="P545">
        <v>90.3</v>
      </c>
      <c r="Q545" s="3">
        <f t="shared" si="26"/>
        <v>0</v>
      </c>
      <c r="R545" s="5"/>
    </row>
    <row r="546" spans="1:18" x14ac:dyDescent="0.25">
      <c r="A546" s="3">
        <v>2015</v>
      </c>
      <c r="B546" s="4"/>
      <c r="C546" s="3" t="s">
        <v>19</v>
      </c>
      <c r="D546" s="3">
        <v>23</v>
      </c>
      <c r="E546" s="3" t="s">
        <v>37</v>
      </c>
      <c r="F546" s="3" t="s">
        <v>21</v>
      </c>
      <c r="G546">
        <v>18.2</v>
      </c>
      <c r="H546">
        <v>42</v>
      </c>
      <c r="I546">
        <v>10.199999999999999</v>
      </c>
      <c r="J546">
        <v>41</v>
      </c>
      <c r="K546">
        <v>1011.88</v>
      </c>
      <c r="L546">
        <v>15.8</v>
      </c>
      <c r="M546">
        <v>2.1</v>
      </c>
      <c r="N546">
        <v>2.7</v>
      </c>
      <c r="O546">
        <v>2</v>
      </c>
      <c r="P546">
        <v>90.3</v>
      </c>
      <c r="Q546" s="3">
        <f t="shared" si="26"/>
        <v>0</v>
      </c>
      <c r="R546" s="5"/>
    </row>
    <row r="547" spans="1:18" x14ac:dyDescent="0.25">
      <c r="A547" s="3">
        <v>2015</v>
      </c>
      <c r="B547" s="4"/>
      <c r="C547" s="3" t="s">
        <v>19</v>
      </c>
      <c r="D547" s="3">
        <v>23</v>
      </c>
      <c r="E547" s="3" t="s">
        <v>38</v>
      </c>
      <c r="F547" s="3" t="s">
        <v>21</v>
      </c>
      <c r="G547">
        <v>18.05</v>
      </c>
      <c r="H547">
        <v>43</v>
      </c>
      <c r="I547">
        <v>9.6</v>
      </c>
      <c r="J547">
        <v>44</v>
      </c>
      <c r="K547">
        <v>1011.5</v>
      </c>
      <c r="L547">
        <v>11.3</v>
      </c>
      <c r="M547">
        <v>4.3</v>
      </c>
      <c r="N547">
        <v>3.6</v>
      </c>
      <c r="O547">
        <v>2</v>
      </c>
      <c r="P547">
        <v>90.3</v>
      </c>
      <c r="Q547" s="3">
        <f t="shared" si="26"/>
        <v>0</v>
      </c>
      <c r="R547" s="5"/>
    </row>
    <row r="548" spans="1:18" x14ac:dyDescent="0.25">
      <c r="A548" s="3">
        <v>2015</v>
      </c>
      <c r="B548" s="4"/>
      <c r="C548" s="3" t="s">
        <v>19</v>
      </c>
      <c r="D548" s="3">
        <v>23</v>
      </c>
      <c r="E548" s="3" t="s">
        <v>39</v>
      </c>
      <c r="F548" s="3" t="s">
        <v>21</v>
      </c>
      <c r="G548">
        <v>18.5</v>
      </c>
      <c r="H548">
        <v>45</v>
      </c>
      <c r="I548">
        <v>8.1</v>
      </c>
      <c r="J548">
        <v>46</v>
      </c>
      <c r="K548">
        <v>1010.94</v>
      </c>
      <c r="L548">
        <v>5.6</v>
      </c>
      <c r="M548">
        <v>3.3</v>
      </c>
      <c r="N548">
        <v>3.9</v>
      </c>
      <c r="O548">
        <v>1</v>
      </c>
      <c r="P548">
        <v>90.3</v>
      </c>
      <c r="Q548" s="3">
        <f t="shared" si="26"/>
        <v>0</v>
      </c>
      <c r="R548" s="5"/>
    </row>
    <row r="549" spans="1:18" x14ac:dyDescent="0.25">
      <c r="A549" s="3">
        <v>2015</v>
      </c>
      <c r="B549" s="4"/>
      <c r="C549" s="3" t="s">
        <v>19</v>
      </c>
      <c r="D549" s="3">
        <v>23</v>
      </c>
      <c r="E549" s="3" t="s">
        <v>40</v>
      </c>
      <c r="F549" s="3" t="s">
        <v>21</v>
      </c>
      <c r="G549">
        <v>19</v>
      </c>
      <c r="H549">
        <v>46</v>
      </c>
      <c r="I549">
        <v>7.6</v>
      </c>
      <c r="J549">
        <v>46</v>
      </c>
      <c r="K549">
        <v>1011.13</v>
      </c>
      <c r="L549">
        <v>5.0999999999999996</v>
      </c>
      <c r="M549">
        <v>3.4</v>
      </c>
      <c r="N549">
        <v>3.3</v>
      </c>
      <c r="O549">
        <v>3</v>
      </c>
      <c r="P549">
        <v>90.3</v>
      </c>
      <c r="Q549" s="3">
        <f t="shared" si="26"/>
        <v>0</v>
      </c>
      <c r="R549" s="5"/>
    </row>
    <row r="550" spans="1:18" x14ac:dyDescent="0.25">
      <c r="A550" s="3">
        <v>2015</v>
      </c>
      <c r="B550" s="4"/>
      <c r="C550" s="3" t="s">
        <v>19</v>
      </c>
      <c r="D550" s="3">
        <v>23</v>
      </c>
      <c r="E550" s="3" t="s">
        <v>41</v>
      </c>
      <c r="F550" s="3" t="s">
        <v>21</v>
      </c>
      <c r="G550">
        <v>18.8</v>
      </c>
      <c r="H550">
        <v>47</v>
      </c>
      <c r="I550">
        <v>6.2</v>
      </c>
      <c r="J550">
        <v>50</v>
      </c>
      <c r="K550">
        <v>1011.19</v>
      </c>
      <c r="L550">
        <v>4</v>
      </c>
      <c r="M550">
        <v>4.3</v>
      </c>
      <c r="N550">
        <v>2.2999999999999998</v>
      </c>
      <c r="O550">
        <v>3</v>
      </c>
      <c r="P550">
        <v>90.3</v>
      </c>
      <c r="Q550" s="3">
        <f t="shared" si="26"/>
        <v>0</v>
      </c>
      <c r="R550" s="5"/>
    </row>
    <row r="551" spans="1:18" x14ac:dyDescent="0.25">
      <c r="A551" s="3">
        <v>2015</v>
      </c>
      <c r="B551" s="4"/>
      <c r="C551" s="3" t="s">
        <v>19</v>
      </c>
      <c r="D551" s="3">
        <v>23</v>
      </c>
      <c r="E551" s="3" t="s">
        <v>42</v>
      </c>
      <c r="F551" s="3" t="s">
        <v>21</v>
      </c>
      <c r="G551">
        <v>18.45</v>
      </c>
      <c r="H551">
        <v>48</v>
      </c>
      <c r="I551">
        <v>4.2</v>
      </c>
      <c r="J551">
        <v>57</v>
      </c>
      <c r="K551">
        <v>1010.69</v>
      </c>
      <c r="L551">
        <v>2.5</v>
      </c>
      <c r="M551">
        <v>0</v>
      </c>
      <c r="N551">
        <v>0.6</v>
      </c>
      <c r="O551">
        <v>2</v>
      </c>
      <c r="P551">
        <v>90.3</v>
      </c>
      <c r="Q551" s="3">
        <f t="shared" si="26"/>
        <v>0</v>
      </c>
      <c r="R551" s="5"/>
    </row>
    <row r="552" spans="1:18" x14ac:dyDescent="0.25">
      <c r="A552" s="3">
        <v>2015</v>
      </c>
      <c r="B552" s="4"/>
      <c r="C552" s="3" t="s">
        <v>19</v>
      </c>
      <c r="D552" s="3">
        <v>23</v>
      </c>
      <c r="E552" s="3" t="s">
        <v>43</v>
      </c>
      <c r="F552" s="3" t="s">
        <v>21</v>
      </c>
      <c r="G552">
        <v>18.2</v>
      </c>
      <c r="H552">
        <v>48</v>
      </c>
      <c r="I552">
        <v>4.3</v>
      </c>
      <c r="J552">
        <v>57</v>
      </c>
      <c r="K552">
        <v>1010.25</v>
      </c>
      <c r="L552">
        <v>1.6</v>
      </c>
      <c r="M552">
        <v>3.5</v>
      </c>
      <c r="N552">
        <v>2.4</v>
      </c>
      <c r="O552">
        <v>3</v>
      </c>
      <c r="P552">
        <v>90.3</v>
      </c>
      <c r="Q552" s="3">
        <f t="shared" si="26"/>
        <v>0</v>
      </c>
      <c r="R552" s="5"/>
    </row>
    <row r="553" spans="1:18" x14ac:dyDescent="0.25">
      <c r="A553" s="3">
        <v>2015</v>
      </c>
      <c r="B553" s="4"/>
      <c r="C553" s="3" t="s">
        <v>19</v>
      </c>
      <c r="D553" s="3">
        <v>23</v>
      </c>
      <c r="E553" s="3" t="s">
        <v>44</v>
      </c>
      <c r="F553" s="3" t="s">
        <v>21</v>
      </c>
      <c r="G553">
        <v>18.100000000000001</v>
      </c>
      <c r="H553">
        <v>48</v>
      </c>
      <c r="I553">
        <v>3.6</v>
      </c>
      <c r="J553">
        <v>60</v>
      </c>
      <c r="K553">
        <v>1010</v>
      </c>
      <c r="L553">
        <v>0.3</v>
      </c>
      <c r="M553">
        <v>3.4</v>
      </c>
      <c r="N553">
        <v>2.5</v>
      </c>
      <c r="O553">
        <v>4</v>
      </c>
      <c r="P553">
        <v>90.3</v>
      </c>
      <c r="Q553" s="3">
        <f t="shared" si="26"/>
        <v>0</v>
      </c>
      <c r="R553" s="5"/>
    </row>
    <row r="554" spans="1:18" x14ac:dyDescent="0.25">
      <c r="A554" s="3">
        <v>2015</v>
      </c>
      <c r="B554" s="4" t="s">
        <v>46</v>
      </c>
      <c r="C554" s="3" t="s">
        <v>19</v>
      </c>
      <c r="D554" s="3">
        <v>24</v>
      </c>
      <c r="E554" s="3" t="s">
        <v>20</v>
      </c>
      <c r="F554" s="3" t="s">
        <v>21</v>
      </c>
      <c r="G554">
        <v>18</v>
      </c>
      <c r="H554">
        <v>49</v>
      </c>
      <c r="I554">
        <v>2.8</v>
      </c>
      <c r="J554">
        <v>66</v>
      </c>
      <c r="K554">
        <v>1009.44</v>
      </c>
      <c r="L554">
        <f>-0.6</f>
        <v>-0.6</v>
      </c>
      <c r="M554">
        <v>3.3</v>
      </c>
      <c r="N554">
        <v>2.4</v>
      </c>
      <c r="O554">
        <v>2</v>
      </c>
      <c r="P554">
        <v>90.3</v>
      </c>
      <c r="Q554" s="3">
        <f t="shared" si="26"/>
        <v>0</v>
      </c>
      <c r="R554" s="5">
        <f t="shared" ref="R554" si="28">P576-P553</f>
        <v>0</v>
      </c>
    </row>
    <row r="555" spans="1:18" x14ac:dyDescent="0.25">
      <c r="A555" s="3">
        <v>2015</v>
      </c>
      <c r="B555" s="4"/>
      <c r="C555" s="3" t="s">
        <v>19</v>
      </c>
      <c r="D555" s="3">
        <v>24</v>
      </c>
      <c r="E555" s="3" t="s">
        <v>22</v>
      </c>
      <c r="F555" s="3" t="s">
        <v>21</v>
      </c>
      <c r="G555">
        <v>17.850000000000001</v>
      </c>
      <c r="H555">
        <v>49</v>
      </c>
      <c r="I555">
        <v>2.9</v>
      </c>
      <c r="J555">
        <v>65</v>
      </c>
      <c r="K555">
        <v>1008.81</v>
      </c>
      <c r="L555">
        <f>-0.8</f>
        <v>-0.8</v>
      </c>
      <c r="M555">
        <v>3.7</v>
      </c>
      <c r="N555">
        <v>3.2</v>
      </c>
      <c r="O555">
        <v>6</v>
      </c>
      <c r="P555">
        <v>90.3</v>
      </c>
      <c r="Q555" s="3">
        <f t="shared" si="26"/>
        <v>0</v>
      </c>
      <c r="R555" s="5"/>
    </row>
    <row r="556" spans="1:18" x14ac:dyDescent="0.25">
      <c r="A556" s="3">
        <v>2015</v>
      </c>
      <c r="B556" s="4"/>
      <c r="C556" s="3" t="s">
        <v>19</v>
      </c>
      <c r="D556" s="3">
        <v>24</v>
      </c>
      <c r="E556" s="3" t="s">
        <v>23</v>
      </c>
      <c r="F556" s="3" t="s">
        <v>21</v>
      </c>
      <c r="G556">
        <v>17.75</v>
      </c>
      <c r="H556">
        <v>49</v>
      </c>
      <c r="I556">
        <v>2.6</v>
      </c>
      <c r="J556">
        <v>64</v>
      </c>
      <c r="K556">
        <v>1008.56</v>
      </c>
      <c r="L556">
        <f>-2.2</f>
        <v>-2.2000000000000002</v>
      </c>
      <c r="M556">
        <v>7</v>
      </c>
      <c r="N556">
        <v>4.8</v>
      </c>
      <c r="O556">
        <v>3</v>
      </c>
      <c r="P556">
        <v>90.3</v>
      </c>
      <c r="Q556" s="3">
        <f t="shared" si="26"/>
        <v>0</v>
      </c>
      <c r="R556" s="5"/>
    </row>
    <row r="557" spans="1:18" x14ac:dyDescent="0.25">
      <c r="A557" s="3">
        <v>2015</v>
      </c>
      <c r="B557" s="4"/>
      <c r="C557" s="3" t="s">
        <v>19</v>
      </c>
      <c r="D557" s="3">
        <v>24</v>
      </c>
      <c r="E557" s="3" t="s">
        <v>24</v>
      </c>
      <c r="F557" s="3" t="s">
        <v>21</v>
      </c>
      <c r="G557">
        <v>17.649999999999999</v>
      </c>
      <c r="H557">
        <v>49</v>
      </c>
      <c r="I557">
        <v>1.7</v>
      </c>
      <c r="J557">
        <v>67</v>
      </c>
      <c r="K557">
        <v>1007.69</v>
      </c>
      <c r="L557">
        <f>-1.9</f>
        <v>-1.9</v>
      </c>
      <c r="M557">
        <v>4.4000000000000004</v>
      </c>
      <c r="N557">
        <v>2</v>
      </c>
      <c r="O557">
        <v>3</v>
      </c>
      <c r="P557">
        <v>90.3</v>
      </c>
      <c r="Q557" s="3">
        <f t="shared" si="26"/>
        <v>0</v>
      </c>
      <c r="R557" s="5"/>
    </row>
    <row r="558" spans="1:18" x14ac:dyDescent="0.25">
      <c r="A558" s="3">
        <v>2015</v>
      </c>
      <c r="B558" s="4"/>
      <c r="C558" s="3" t="s">
        <v>19</v>
      </c>
      <c r="D558" s="3">
        <v>24</v>
      </c>
      <c r="E558" s="3" t="s">
        <v>25</v>
      </c>
      <c r="F558" s="3" t="s">
        <v>21</v>
      </c>
      <c r="G558">
        <v>17.600000000000001</v>
      </c>
      <c r="H558">
        <v>49</v>
      </c>
      <c r="I558">
        <v>0.5</v>
      </c>
      <c r="J558">
        <v>71</v>
      </c>
      <c r="K558">
        <v>1007.69</v>
      </c>
      <c r="L558">
        <f>-3.1</f>
        <v>-3.1</v>
      </c>
      <c r="M558">
        <v>2.7</v>
      </c>
      <c r="N558">
        <v>2.2000000000000002</v>
      </c>
      <c r="O558">
        <v>6</v>
      </c>
      <c r="P558">
        <v>90.3</v>
      </c>
      <c r="Q558" s="3">
        <f t="shared" si="26"/>
        <v>0</v>
      </c>
      <c r="R558" s="5"/>
    </row>
    <row r="559" spans="1:18" x14ac:dyDescent="0.25">
      <c r="A559" s="3">
        <v>2015</v>
      </c>
      <c r="B559" s="4"/>
      <c r="C559" s="3" t="s">
        <v>19</v>
      </c>
      <c r="D559" s="3">
        <v>24</v>
      </c>
      <c r="E559" s="3" t="s">
        <v>26</v>
      </c>
      <c r="F559" s="3" t="s">
        <v>21</v>
      </c>
      <c r="G559">
        <v>17.5</v>
      </c>
      <c r="H559">
        <v>50</v>
      </c>
      <c r="I559">
        <f>-0.6</f>
        <v>-0.6</v>
      </c>
      <c r="J559">
        <v>75</v>
      </c>
      <c r="K559">
        <v>1007.56</v>
      </c>
      <c r="L559">
        <f>-2.9</f>
        <v>-2.9</v>
      </c>
      <c r="M559">
        <v>1.5</v>
      </c>
      <c r="N559">
        <v>0.4</v>
      </c>
      <c r="O559">
        <v>6</v>
      </c>
      <c r="P559">
        <v>90.3</v>
      </c>
      <c r="Q559" s="3">
        <f t="shared" si="26"/>
        <v>0</v>
      </c>
      <c r="R559" s="5"/>
    </row>
    <row r="560" spans="1:18" x14ac:dyDescent="0.25">
      <c r="A560" s="3">
        <v>2015</v>
      </c>
      <c r="B560" s="4"/>
      <c r="C560" s="3" t="s">
        <v>19</v>
      </c>
      <c r="D560" s="3">
        <v>24</v>
      </c>
      <c r="E560" s="3" t="s">
        <v>27</v>
      </c>
      <c r="F560" s="3" t="s">
        <v>21</v>
      </c>
      <c r="G560">
        <v>17.5</v>
      </c>
      <c r="H560">
        <v>50</v>
      </c>
      <c r="I560">
        <v>0.2</v>
      </c>
      <c r="J560">
        <v>76</v>
      </c>
      <c r="K560">
        <v>1007.63</v>
      </c>
      <c r="L560">
        <f>-0.7</f>
        <v>-0.7</v>
      </c>
      <c r="M560">
        <v>0</v>
      </c>
      <c r="N560">
        <v>0</v>
      </c>
      <c r="O560">
        <v>0</v>
      </c>
      <c r="P560">
        <v>90.3</v>
      </c>
      <c r="Q560" s="3">
        <f t="shared" si="26"/>
        <v>0</v>
      </c>
      <c r="R560" s="5"/>
    </row>
    <row r="561" spans="1:18" x14ac:dyDescent="0.25">
      <c r="A561" s="3">
        <v>2015</v>
      </c>
      <c r="B561" s="4"/>
      <c r="C561" s="3" t="s">
        <v>19</v>
      </c>
      <c r="D561" s="3">
        <v>24</v>
      </c>
      <c r="E561" s="3" t="s">
        <v>28</v>
      </c>
      <c r="F561" s="3" t="s">
        <v>21</v>
      </c>
      <c r="G561">
        <v>17.600000000000001</v>
      </c>
      <c r="H561">
        <v>50</v>
      </c>
      <c r="I561">
        <v>2.8</v>
      </c>
      <c r="J561">
        <v>67</v>
      </c>
      <c r="K561">
        <v>1007.5</v>
      </c>
      <c r="L561">
        <v>4.3</v>
      </c>
      <c r="M561">
        <v>4.2</v>
      </c>
      <c r="N561">
        <v>2</v>
      </c>
      <c r="O561">
        <v>2</v>
      </c>
      <c r="P561">
        <v>90.3</v>
      </c>
      <c r="Q561" s="3">
        <f t="shared" si="26"/>
        <v>0</v>
      </c>
      <c r="R561" s="5"/>
    </row>
    <row r="562" spans="1:18" x14ac:dyDescent="0.25">
      <c r="A562" s="3">
        <v>2015</v>
      </c>
      <c r="B562" s="4"/>
      <c r="C562" s="3" t="s">
        <v>19</v>
      </c>
      <c r="D562" s="3">
        <v>24</v>
      </c>
      <c r="E562" s="3" t="s">
        <v>29</v>
      </c>
      <c r="F562" s="3" t="s">
        <v>21</v>
      </c>
      <c r="G562">
        <v>17.8</v>
      </c>
      <c r="H562">
        <v>49</v>
      </c>
      <c r="I562">
        <v>4.8</v>
      </c>
      <c r="J562">
        <v>62</v>
      </c>
      <c r="K562">
        <v>1007.38</v>
      </c>
      <c r="L562">
        <v>7.2</v>
      </c>
      <c r="M562">
        <v>3.1</v>
      </c>
      <c r="N562">
        <v>2.4</v>
      </c>
      <c r="O562">
        <v>5</v>
      </c>
      <c r="P562">
        <v>90.3</v>
      </c>
      <c r="Q562" s="3">
        <f t="shared" si="26"/>
        <v>0</v>
      </c>
      <c r="R562" s="5"/>
    </row>
    <row r="563" spans="1:18" x14ac:dyDescent="0.25">
      <c r="A563" s="3">
        <v>2015</v>
      </c>
      <c r="B563" s="4"/>
      <c r="C563" s="3" t="s">
        <v>19</v>
      </c>
      <c r="D563" s="3">
        <v>24</v>
      </c>
      <c r="E563" s="3" t="s">
        <v>30</v>
      </c>
      <c r="F563" s="3" t="s">
        <v>21</v>
      </c>
      <c r="G563">
        <v>18.2</v>
      </c>
      <c r="H563">
        <v>49</v>
      </c>
      <c r="I563">
        <v>7</v>
      </c>
      <c r="J563">
        <v>57</v>
      </c>
      <c r="K563">
        <v>1007.38</v>
      </c>
      <c r="L563">
        <v>11.9</v>
      </c>
      <c r="M563">
        <v>0</v>
      </c>
      <c r="N563">
        <v>0.9</v>
      </c>
      <c r="O563">
        <v>12</v>
      </c>
      <c r="P563">
        <v>90.3</v>
      </c>
      <c r="Q563" s="3">
        <f t="shared" si="26"/>
        <v>0</v>
      </c>
      <c r="R563" s="5"/>
    </row>
    <row r="564" spans="1:18" x14ac:dyDescent="0.25">
      <c r="A564" s="3">
        <v>2015</v>
      </c>
      <c r="B564" s="4"/>
      <c r="C564" s="3" t="s">
        <v>19</v>
      </c>
      <c r="D564" s="3">
        <v>24</v>
      </c>
      <c r="E564" s="3" t="s">
        <v>31</v>
      </c>
      <c r="F564" s="3" t="s">
        <v>21</v>
      </c>
      <c r="G564">
        <v>18.3</v>
      </c>
      <c r="H564">
        <v>49</v>
      </c>
      <c r="I564">
        <v>10.1</v>
      </c>
      <c r="J564">
        <v>49</v>
      </c>
      <c r="K564">
        <v>1007.44</v>
      </c>
      <c r="L564">
        <v>14.8</v>
      </c>
      <c r="M564">
        <v>3.1</v>
      </c>
      <c r="N564">
        <v>1.8</v>
      </c>
      <c r="O564">
        <v>7</v>
      </c>
      <c r="P564">
        <v>90.3</v>
      </c>
      <c r="Q564" s="3">
        <f t="shared" si="26"/>
        <v>0</v>
      </c>
      <c r="R564" s="5"/>
    </row>
    <row r="565" spans="1:18" x14ac:dyDescent="0.25">
      <c r="A565" s="3">
        <v>2015</v>
      </c>
      <c r="B565" s="4"/>
      <c r="C565" s="3" t="s">
        <v>19</v>
      </c>
      <c r="D565" s="3">
        <v>24</v>
      </c>
      <c r="E565" s="3" t="s">
        <v>32</v>
      </c>
      <c r="F565" s="3" t="s">
        <v>21</v>
      </c>
      <c r="G565">
        <v>18.2</v>
      </c>
      <c r="H565">
        <v>49</v>
      </c>
      <c r="I565">
        <v>13.2</v>
      </c>
      <c r="J565">
        <v>47</v>
      </c>
      <c r="K565">
        <v>1007</v>
      </c>
      <c r="L565">
        <v>16.899999999999999</v>
      </c>
      <c r="M565">
        <v>4.5</v>
      </c>
      <c r="N565">
        <v>1.5</v>
      </c>
      <c r="O565">
        <v>8</v>
      </c>
      <c r="P565">
        <v>90.3</v>
      </c>
      <c r="Q565" s="3">
        <f t="shared" si="26"/>
        <v>0</v>
      </c>
      <c r="R565" s="5"/>
    </row>
    <row r="566" spans="1:18" x14ac:dyDescent="0.25">
      <c r="A566" s="3">
        <v>2015</v>
      </c>
      <c r="B566" s="4"/>
      <c r="C566" s="3" t="s">
        <v>19</v>
      </c>
      <c r="D566" s="3">
        <v>24</v>
      </c>
      <c r="E566" s="3" t="s">
        <v>33</v>
      </c>
      <c r="F566" s="3" t="s">
        <v>21</v>
      </c>
      <c r="G566">
        <v>18.100000000000001</v>
      </c>
      <c r="H566">
        <v>49</v>
      </c>
      <c r="I566">
        <v>14.2</v>
      </c>
      <c r="J566">
        <v>45</v>
      </c>
      <c r="K566">
        <v>1006.44</v>
      </c>
      <c r="L566">
        <v>18.2</v>
      </c>
      <c r="M566">
        <v>2.6</v>
      </c>
      <c r="N566">
        <v>1.6</v>
      </c>
      <c r="O566">
        <v>14</v>
      </c>
      <c r="P566">
        <v>90.3</v>
      </c>
      <c r="Q566" s="3">
        <f t="shared" si="26"/>
        <v>0</v>
      </c>
      <c r="R566" s="5"/>
    </row>
    <row r="567" spans="1:18" x14ac:dyDescent="0.25">
      <c r="A567" s="3">
        <v>2015</v>
      </c>
      <c r="B567" s="4"/>
      <c r="C567" s="3" t="s">
        <v>19</v>
      </c>
      <c r="D567" s="3">
        <v>24</v>
      </c>
      <c r="E567" s="3" t="s">
        <v>34</v>
      </c>
      <c r="F567" s="3" t="s">
        <v>21</v>
      </c>
      <c r="G567">
        <v>18.05</v>
      </c>
      <c r="H567">
        <v>49</v>
      </c>
      <c r="I567">
        <v>14.1</v>
      </c>
      <c r="J567">
        <v>41</v>
      </c>
      <c r="K567">
        <v>1005.69</v>
      </c>
      <c r="L567">
        <v>17.7</v>
      </c>
      <c r="M567">
        <v>3.7</v>
      </c>
      <c r="N567">
        <v>3.7</v>
      </c>
      <c r="O567">
        <v>4</v>
      </c>
      <c r="P567">
        <v>90.3</v>
      </c>
      <c r="Q567" s="3">
        <f t="shared" si="26"/>
        <v>0</v>
      </c>
      <c r="R567" s="5"/>
    </row>
    <row r="568" spans="1:18" x14ac:dyDescent="0.25">
      <c r="A568" s="3">
        <v>2015</v>
      </c>
      <c r="B568" s="4"/>
      <c r="C568" s="3" t="s">
        <v>19</v>
      </c>
      <c r="D568" s="3">
        <v>24</v>
      </c>
      <c r="E568" s="3" t="s">
        <v>35</v>
      </c>
      <c r="F568" s="3" t="s">
        <v>21</v>
      </c>
      <c r="G568">
        <v>18</v>
      </c>
      <c r="H568">
        <v>50</v>
      </c>
      <c r="I568">
        <v>14.7</v>
      </c>
      <c r="J568">
        <v>42</v>
      </c>
      <c r="K568">
        <v>1005.63</v>
      </c>
      <c r="L568">
        <v>18</v>
      </c>
      <c r="M568">
        <v>1.3</v>
      </c>
      <c r="N568">
        <v>2.4</v>
      </c>
      <c r="O568">
        <v>10</v>
      </c>
      <c r="P568">
        <v>90.3</v>
      </c>
      <c r="Q568" s="3">
        <f t="shared" si="26"/>
        <v>0</v>
      </c>
      <c r="R568" s="5"/>
    </row>
    <row r="569" spans="1:18" x14ac:dyDescent="0.25">
      <c r="A569" s="3">
        <v>2015</v>
      </c>
      <c r="B569" s="4"/>
      <c r="C569" s="3" t="s">
        <v>19</v>
      </c>
      <c r="D569" s="3">
        <v>24</v>
      </c>
      <c r="E569" s="3" t="s">
        <v>36</v>
      </c>
      <c r="F569" s="3" t="s">
        <v>21</v>
      </c>
      <c r="G569">
        <v>18</v>
      </c>
      <c r="H569">
        <v>50</v>
      </c>
      <c r="I569">
        <v>14.6</v>
      </c>
      <c r="J569">
        <v>41</v>
      </c>
      <c r="K569">
        <v>1005.31</v>
      </c>
      <c r="L569">
        <v>16.2</v>
      </c>
      <c r="M569">
        <v>3.1</v>
      </c>
      <c r="N569">
        <v>1.4</v>
      </c>
      <c r="O569">
        <v>8</v>
      </c>
      <c r="P569">
        <v>90.3</v>
      </c>
      <c r="Q569" s="3">
        <f t="shared" si="26"/>
        <v>0</v>
      </c>
      <c r="R569" s="5"/>
    </row>
    <row r="570" spans="1:18" x14ac:dyDescent="0.25">
      <c r="A570" s="3">
        <v>2015</v>
      </c>
      <c r="B570" s="4"/>
      <c r="C570" s="3" t="s">
        <v>19</v>
      </c>
      <c r="D570" s="3">
        <v>24</v>
      </c>
      <c r="E570" s="3" t="s">
        <v>37</v>
      </c>
      <c r="F570" s="3" t="s">
        <v>21</v>
      </c>
      <c r="G570">
        <v>17.95</v>
      </c>
      <c r="H570">
        <v>50</v>
      </c>
      <c r="I570">
        <v>15.1</v>
      </c>
      <c r="J570">
        <v>41</v>
      </c>
      <c r="K570">
        <v>1004.94</v>
      </c>
      <c r="L570">
        <v>17.8</v>
      </c>
      <c r="M570">
        <v>4.2</v>
      </c>
      <c r="N570">
        <v>4.7</v>
      </c>
      <c r="O570">
        <v>8</v>
      </c>
      <c r="P570">
        <v>90.3</v>
      </c>
      <c r="Q570" s="3">
        <f t="shared" si="26"/>
        <v>0</v>
      </c>
      <c r="R570" s="5"/>
    </row>
    <row r="571" spans="1:18" x14ac:dyDescent="0.25">
      <c r="A571" s="3">
        <v>2015</v>
      </c>
      <c r="B571" s="4"/>
      <c r="C571" s="3" t="s">
        <v>19</v>
      </c>
      <c r="D571" s="3">
        <v>24</v>
      </c>
      <c r="E571" s="3" t="s">
        <v>38</v>
      </c>
      <c r="F571" s="3" t="s">
        <v>21</v>
      </c>
      <c r="G571">
        <v>18</v>
      </c>
      <c r="H571">
        <v>51</v>
      </c>
      <c r="I571">
        <v>12.2</v>
      </c>
      <c r="J571">
        <v>53</v>
      </c>
      <c r="K571">
        <v>1005.06</v>
      </c>
      <c r="L571">
        <v>13.3</v>
      </c>
      <c r="M571">
        <v>0</v>
      </c>
      <c r="N571">
        <v>1.4</v>
      </c>
      <c r="O571">
        <v>11</v>
      </c>
      <c r="P571">
        <v>90.3</v>
      </c>
      <c r="Q571" s="3">
        <f t="shared" si="26"/>
        <v>0</v>
      </c>
      <c r="R571" s="5"/>
    </row>
    <row r="572" spans="1:18" x14ac:dyDescent="0.25">
      <c r="A572" s="3">
        <v>2015</v>
      </c>
      <c r="B572" s="4"/>
      <c r="C572" s="3" t="s">
        <v>19</v>
      </c>
      <c r="D572" s="3">
        <v>24</v>
      </c>
      <c r="E572" s="3" t="s">
        <v>39</v>
      </c>
      <c r="F572" s="3" t="s">
        <v>21</v>
      </c>
      <c r="G572">
        <v>17.899999999999999</v>
      </c>
      <c r="H572">
        <v>51</v>
      </c>
      <c r="I572">
        <v>10.7</v>
      </c>
      <c r="J572">
        <v>58</v>
      </c>
      <c r="K572">
        <v>1005.31</v>
      </c>
      <c r="L572">
        <v>9.8000000000000007</v>
      </c>
      <c r="M572">
        <v>4.0999999999999996</v>
      </c>
      <c r="N572">
        <v>3.6</v>
      </c>
      <c r="O572">
        <v>14</v>
      </c>
      <c r="P572">
        <v>90.3</v>
      </c>
      <c r="Q572" s="3">
        <f t="shared" si="26"/>
        <v>0</v>
      </c>
      <c r="R572" s="5"/>
    </row>
    <row r="573" spans="1:18" x14ac:dyDescent="0.25">
      <c r="A573" s="3">
        <v>2015</v>
      </c>
      <c r="B573" s="4"/>
      <c r="C573" s="3" t="s">
        <v>19</v>
      </c>
      <c r="D573" s="3">
        <v>24</v>
      </c>
      <c r="E573" s="3" t="s">
        <v>40</v>
      </c>
      <c r="F573" s="3" t="s">
        <v>21</v>
      </c>
      <c r="G573">
        <v>17.8</v>
      </c>
      <c r="H573">
        <v>51</v>
      </c>
      <c r="I573">
        <v>8.4</v>
      </c>
      <c r="J573">
        <v>62</v>
      </c>
      <c r="K573">
        <v>1005.56</v>
      </c>
      <c r="L573">
        <v>8.1999999999999993</v>
      </c>
      <c r="M573">
        <v>2.4</v>
      </c>
      <c r="N573">
        <v>1.4</v>
      </c>
      <c r="O573">
        <v>1</v>
      </c>
      <c r="P573">
        <v>90.3</v>
      </c>
      <c r="Q573" s="3">
        <f t="shared" si="26"/>
        <v>0</v>
      </c>
      <c r="R573" s="5"/>
    </row>
    <row r="574" spans="1:18" x14ac:dyDescent="0.25">
      <c r="A574" s="3">
        <v>2015</v>
      </c>
      <c r="B574" s="4"/>
      <c r="C574" s="3" t="s">
        <v>19</v>
      </c>
      <c r="D574" s="3">
        <v>24</v>
      </c>
      <c r="E574" s="3" t="s">
        <v>41</v>
      </c>
      <c r="F574" s="3" t="s">
        <v>21</v>
      </c>
      <c r="G574">
        <v>18.05</v>
      </c>
      <c r="H574">
        <v>51</v>
      </c>
      <c r="I574">
        <v>6.6</v>
      </c>
      <c r="J574">
        <v>70</v>
      </c>
      <c r="K574">
        <v>1005.63</v>
      </c>
      <c r="L574">
        <v>6.4</v>
      </c>
      <c r="M574">
        <v>0</v>
      </c>
      <c r="N574">
        <v>0.4</v>
      </c>
      <c r="O574">
        <v>14</v>
      </c>
      <c r="P574">
        <v>90.3</v>
      </c>
      <c r="Q574" s="3">
        <f t="shared" si="26"/>
        <v>0</v>
      </c>
      <c r="R574" s="5"/>
    </row>
    <row r="575" spans="1:18" x14ac:dyDescent="0.25">
      <c r="A575" s="3">
        <v>2015</v>
      </c>
      <c r="B575" s="4"/>
      <c r="C575" s="3" t="s">
        <v>19</v>
      </c>
      <c r="D575" s="3">
        <v>24</v>
      </c>
      <c r="E575" s="3" t="s">
        <v>42</v>
      </c>
      <c r="F575" s="3" t="s">
        <v>21</v>
      </c>
      <c r="G575">
        <v>18.399999999999999</v>
      </c>
      <c r="H575">
        <v>51</v>
      </c>
      <c r="I575">
        <v>5.3</v>
      </c>
      <c r="J575">
        <v>75</v>
      </c>
      <c r="K575">
        <v>1006.19</v>
      </c>
      <c r="L575">
        <v>4.7</v>
      </c>
      <c r="M575">
        <v>0</v>
      </c>
      <c r="N575">
        <v>0</v>
      </c>
      <c r="O575">
        <v>1</v>
      </c>
      <c r="P575">
        <v>90.3</v>
      </c>
      <c r="Q575" s="3">
        <f t="shared" si="26"/>
        <v>0</v>
      </c>
      <c r="R575" s="5"/>
    </row>
    <row r="576" spans="1:18" x14ac:dyDescent="0.25">
      <c r="A576" s="3">
        <v>2015</v>
      </c>
      <c r="B576" s="4"/>
      <c r="C576" s="3" t="s">
        <v>19</v>
      </c>
      <c r="D576" s="3">
        <v>24</v>
      </c>
      <c r="E576" s="3" t="s">
        <v>43</v>
      </c>
      <c r="F576" s="3" t="s">
        <v>21</v>
      </c>
      <c r="G576">
        <v>18.149999999999999</v>
      </c>
      <c r="H576">
        <v>52</v>
      </c>
      <c r="I576">
        <v>3.6</v>
      </c>
      <c r="J576">
        <v>78</v>
      </c>
      <c r="K576">
        <v>1006.44</v>
      </c>
      <c r="L576">
        <v>3.1</v>
      </c>
      <c r="M576">
        <v>1</v>
      </c>
      <c r="N576">
        <v>0.5</v>
      </c>
      <c r="O576">
        <v>15</v>
      </c>
      <c r="P576">
        <v>90.3</v>
      </c>
      <c r="Q576" s="3">
        <f t="shared" si="26"/>
        <v>0</v>
      </c>
      <c r="R576" s="5"/>
    </row>
    <row r="577" spans="1:18" x14ac:dyDescent="0.25">
      <c r="A577" s="3">
        <v>2015</v>
      </c>
      <c r="B577" s="4"/>
      <c r="C577" s="3" t="s">
        <v>19</v>
      </c>
      <c r="D577" s="3">
        <v>24</v>
      </c>
      <c r="E577" s="3" t="s">
        <v>44</v>
      </c>
      <c r="F577" s="3" t="s">
        <v>21</v>
      </c>
      <c r="G577">
        <v>18</v>
      </c>
      <c r="H577">
        <v>52</v>
      </c>
      <c r="I577">
        <v>3.1</v>
      </c>
      <c r="J577">
        <v>82</v>
      </c>
      <c r="K577">
        <v>1006.38</v>
      </c>
      <c r="L577">
        <v>1.5</v>
      </c>
      <c r="M577">
        <v>0</v>
      </c>
      <c r="N577">
        <v>0</v>
      </c>
      <c r="O577">
        <v>12</v>
      </c>
      <c r="P577">
        <v>90.3</v>
      </c>
      <c r="Q577" s="3">
        <f t="shared" si="26"/>
        <v>0</v>
      </c>
      <c r="R577" s="5"/>
    </row>
    <row r="578" spans="1:18" x14ac:dyDescent="0.25">
      <c r="A578" s="3">
        <v>2015</v>
      </c>
      <c r="B578" s="4" t="s">
        <v>47</v>
      </c>
      <c r="C578" s="3" t="s">
        <v>19</v>
      </c>
      <c r="D578" s="3">
        <v>25</v>
      </c>
      <c r="E578" s="3" t="s">
        <v>20</v>
      </c>
      <c r="F578" s="3" t="s">
        <v>21</v>
      </c>
      <c r="G578">
        <v>17.850000000000001</v>
      </c>
      <c r="H578">
        <v>53</v>
      </c>
      <c r="I578">
        <v>2.8</v>
      </c>
      <c r="J578">
        <v>84</v>
      </c>
      <c r="K578">
        <v>1006.25</v>
      </c>
      <c r="L578">
        <v>1.6</v>
      </c>
      <c r="M578">
        <v>0</v>
      </c>
      <c r="N578">
        <v>0</v>
      </c>
      <c r="O578">
        <v>13</v>
      </c>
      <c r="P578">
        <v>90.3</v>
      </c>
      <c r="Q578" s="3">
        <f t="shared" si="26"/>
        <v>0</v>
      </c>
      <c r="R578" s="5">
        <f>P599-P577</f>
        <v>0</v>
      </c>
    </row>
    <row r="579" spans="1:18" x14ac:dyDescent="0.25">
      <c r="A579" s="3">
        <v>2015</v>
      </c>
      <c r="B579" s="4"/>
      <c r="C579" s="3" t="s">
        <v>19</v>
      </c>
      <c r="D579" s="3">
        <v>25</v>
      </c>
      <c r="E579" s="3" t="s">
        <v>22</v>
      </c>
      <c r="F579" s="3" t="s">
        <v>21</v>
      </c>
      <c r="G579">
        <v>17.8</v>
      </c>
      <c r="H579">
        <v>54</v>
      </c>
      <c r="I579">
        <v>2</v>
      </c>
      <c r="J579">
        <v>86</v>
      </c>
      <c r="K579">
        <v>1005.88</v>
      </c>
      <c r="L579">
        <v>0.2</v>
      </c>
      <c r="M579">
        <v>0</v>
      </c>
      <c r="N579">
        <v>0</v>
      </c>
      <c r="O579">
        <v>7</v>
      </c>
      <c r="P579">
        <v>90.3</v>
      </c>
      <c r="Q579" s="3">
        <f t="shared" si="26"/>
        <v>0</v>
      </c>
      <c r="R579" s="5"/>
    </row>
    <row r="580" spans="1:18" x14ac:dyDescent="0.25">
      <c r="A580" s="3">
        <v>2015</v>
      </c>
      <c r="B580" s="4"/>
      <c r="C580" s="3" t="s">
        <v>19</v>
      </c>
      <c r="D580" s="3">
        <v>25</v>
      </c>
      <c r="E580" s="3" t="s">
        <v>23</v>
      </c>
      <c r="F580" s="3" t="s">
        <v>21</v>
      </c>
      <c r="G580">
        <v>17.7</v>
      </c>
      <c r="H580">
        <v>54</v>
      </c>
      <c r="I580">
        <v>0.6</v>
      </c>
      <c r="J580">
        <v>86</v>
      </c>
      <c r="K580">
        <v>1006.06</v>
      </c>
      <c r="L580">
        <f>-0.6</f>
        <v>-0.6</v>
      </c>
      <c r="M580">
        <v>0</v>
      </c>
      <c r="N580">
        <v>0</v>
      </c>
      <c r="O580">
        <v>14</v>
      </c>
      <c r="P580">
        <v>90.3</v>
      </c>
      <c r="Q580" s="3">
        <f t="shared" ref="Q580:Q643" si="29">P580-P579</f>
        <v>0</v>
      </c>
      <c r="R580" s="5"/>
    </row>
    <row r="581" spans="1:18" x14ac:dyDescent="0.25">
      <c r="A581" s="3">
        <v>2015</v>
      </c>
      <c r="B581" s="4"/>
      <c r="C581" s="3" t="s">
        <v>19</v>
      </c>
      <c r="D581" s="3">
        <v>25</v>
      </c>
      <c r="E581" s="3" t="s">
        <v>24</v>
      </c>
      <c r="F581" s="3" t="s">
        <v>21</v>
      </c>
      <c r="G581">
        <v>17.600000000000001</v>
      </c>
      <c r="H581">
        <v>54</v>
      </c>
      <c r="I581">
        <v>0.4</v>
      </c>
      <c r="J581">
        <v>89</v>
      </c>
      <c r="K581">
        <v>1005.81</v>
      </c>
      <c r="L581">
        <f>-1</f>
        <v>-1</v>
      </c>
      <c r="M581">
        <v>0</v>
      </c>
      <c r="N581">
        <v>0</v>
      </c>
      <c r="O581">
        <v>1</v>
      </c>
      <c r="P581">
        <v>90.3</v>
      </c>
      <c r="Q581" s="3">
        <f t="shared" si="29"/>
        <v>0</v>
      </c>
      <c r="R581" s="5"/>
    </row>
    <row r="582" spans="1:18" x14ac:dyDescent="0.25">
      <c r="A582" s="3">
        <v>2015</v>
      </c>
      <c r="B582" s="4"/>
      <c r="C582" s="3" t="s">
        <v>19</v>
      </c>
      <c r="D582" s="3">
        <v>25</v>
      </c>
      <c r="E582" s="3" t="s">
        <v>25</v>
      </c>
      <c r="F582" s="3" t="s">
        <v>21</v>
      </c>
      <c r="G582">
        <v>17.55</v>
      </c>
      <c r="H582">
        <v>54</v>
      </c>
      <c r="I582">
        <v>0.5</v>
      </c>
      <c r="J582">
        <v>88</v>
      </c>
      <c r="K582">
        <v>1005.75</v>
      </c>
      <c r="L582">
        <f>-1.6</f>
        <v>-1.6</v>
      </c>
      <c r="M582">
        <v>3.1</v>
      </c>
      <c r="N582">
        <v>0.9</v>
      </c>
      <c r="O582">
        <v>7</v>
      </c>
      <c r="P582">
        <v>90.3</v>
      </c>
      <c r="Q582" s="3">
        <f t="shared" si="29"/>
        <v>0</v>
      </c>
      <c r="R582" s="5"/>
    </row>
    <row r="583" spans="1:18" x14ac:dyDescent="0.25">
      <c r="A583" s="3">
        <v>2015</v>
      </c>
      <c r="B583" s="4"/>
      <c r="C583" s="3" t="s">
        <v>19</v>
      </c>
      <c r="D583" s="3">
        <v>25</v>
      </c>
      <c r="E583" s="3" t="s">
        <v>26</v>
      </c>
      <c r="F583" s="3" t="s">
        <v>21</v>
      </c>
      <c r="G583">
        <v>17.5</v>
      </c>
      <c r="H583">
        <v>55</v>
      </c>
      <c r="I583">
        <f>-0.1</f>
        <v>-0.1</v>
      </c>
      <c r="J583">
        <v>88</v>
      </c>
      <c r="K583">
        <v>1005.69</v>
      </c>
      <c r="L583">
        <f>-2.2</f>
        <v>-2.2000000000000002</v>
      </c>
      <c r="M583">
        <v>0</v>
      </c>
      <c r="N583">
        <v>0</v>
      </c>
      <c r="O583">
        <v>12</v>
      </c>
      <c r="P583">
        <v>90.3</v>
      </c>
      <c r="Q583" s="3">
        <f t="shared" si="29"/>
        <v>0</v>
      </c>
      <c r="R583" s="5"/>
    </row>
    <row r="584" spans="1:18" x14ac:dyDescent="0.25">
      <c r="A584" s="3">
        <v>2015</v>
      </c>
      <c r="B584" s="4"/>
      <c r="C584" s="3" t="s">
        <v>19</v>
      </c>
      <c r="D584" s="3">
        <v>25</v>
      </c>
      <c r="E584" s="3" t="s">
        <v>27</v>
      </c>
      <c r="F584" s="3" t="s">
        <v>21</v>
      </c>
      <c r="G584">
        <v>17.399999999999999</v>
      </c>
      <c r="H584">
        <v>54</v>
      </c>
      <c r="I584">
        <v>0.2</v>
      </c>
      <c r="J584">
        <v>89</v>
      </c>
      <c r="K584">
        <v>1005.94</v>
      </c>
      <c r="L584">
        <f>-0.8</f>
        <v>-0.8</v>
      </c>
      <c r="M584">
        <v>0</v>
      </c>
      <c r="N584">
        <v>0</v>
      </c>
      <c r="O584">
        <v>13</v>
      </c>
      <c r="P584">
        <v>90.3</v>
      </c>
      <c r="Q584" s="3">
        <f t="shared" si="29"/>
        <v>0</v>
      </c>
      <c r="R584" s="5"/>
    </row>
    <row r="585" spans="1:18" x14ac:dyDescent="0.25">
      <c r="A585" s="3">
        <v>2015</v>
      </c>
      <c r="B585" s="4"/>
      <c r="C585" s="3" t="s">
        <v>19</v>
      </c>
      <c r="D585" s="3">
        <v>25</v>
      </c>
      <c r="E585" s="3" t="s">
        <v>28</v>
      </c>
      <c r="F585" s="3" t="s">
        <v>21</v>
      </c>
      <c r="G585">
        <v>17.5</v>
      </c>
      <c r="H585">
        <v>53</v>
      </c>
      <c r="I585">
        <v>3.8</v>
      </c>
      <c r="J585">
        <v>86</v>
      </c>
      <c r="K585">
        <v>1005.94</v>
      </c>
      <c r="L585">
        <v>5.3</v>
      </c>
      <c r="M585">
        <v>0</v>
      </c>
      <c r="N585">
        <v>0</v>
      </c>
      <c r="O585">
        <v>9</v>
      </c>
      <c r="P585">
        <v>90.3</v>
      </c>
      <c r="Q585" s="3">
        <f t="shared" si="29"/>
        <v>0</v>
      </c>
      <c r="R585" s="5"/>
    </row>
    <row r="586" spans="1:18" x14ac:dyDescent="0.25">
      <c r="A586" s="3">
        <v>2015</v>
      </c>
      <c r="B586" s="4"/>
      <c r="C586" s="3" t="s">
        <v>19</v>
      </c>
      <c r="D586" s="3">
        <v>25</v>
      </c>
      <c r="E586" s="3" t="s">
        <v>29</v>
      </c>
      <c r="F586" s="3" t="s">
        <v>21</v>
      </c>
      <c r="G586">
        <v>17.75</v>
      </c>
      <c r="H586">
        <v>53</v>
      </c>
      <c r="I586">
        <v>8.6</v>
      </c>
      <c r="J586">
        <v>71</v>
      </c>
      <c r="K586">
        <v>1005.88</v>
      </c>
      <c r="L586">
        <v>10.3</v>
      </c>
      <c r="M586">
        <v>6.8</v>
      </c>
      <c r="N586">
        <v>3.3</v>
      </c>
      <c r="O586">
        <v>3</v>
      </c>
      <c r="P586">
        <v>90.3</v>
      </c>
      <c r="Q586" s="3">
        <f t="shared" si="29"/>
        <v>0</v>
      </c>
      <c r="R586" s="5"/>
    </row>
    <row r="587" spans="1:18" x14ac:dyDescent="0.25">
      <c r="A587" s="3">
        <v>2015</v>
      </c>
      <c r="B587" s="4"/>
      <c r="C587" s="3" t="s">
        <v>19</v>
      </c>
      <c r="D587" s="3">
        <v>25</v>
      </c>
      <c r="E587" s="3" t="s">
        <v>30</v>
      </c>
      <c r="F587" s="3" t="s">
        <v>21</v>
      </c>
      <c r="G587">
        <v>18.05</v>
      </c>
      <c r="H587">
        <v>52</v>
      </c>
      <c r="I587">
        <v>11.4</v>
      </c>
      <c r="J587">
        <v>60</v>
      </c>
      <c r="K587">
        <v>1006.13</v>
      </c>
      <c r="L587">
        <v>12.8</v>
      </c>
      <c r="M587">
        <v>7.2</v>
      </c>
      <c r="N587">
        <v>5.2</v>
      </c>
      <c r="O587">
        <v>3</v>
      </c>
      <c r="P587">
        <v>90.3</v>
      </c>
      <c r="Q587" s="3">
        <f t="shared" si="29"/>
        <v>0</v>
      </c>
      <c r="R587" s="5"/>
    </row>
    <row r="588" spans="1:18" x14ac:dyDescent="0.25">
      <c r="A588" s="3">
        <v>2015</v>
      </c>
      <c r="B588" s="4"/>
      <c r="C588" s="3" t="s">
        <v>19</v>
      </c>
      <c r="D588" s="3">
        <v>25</v>
      </c>
      <c r="E588" s="3" t="s">
        <v>31</v>
      </c>
      <c r="F588" s="3" t="s">
        <v>21</v>
      </c>
      <c r="G588">
        <v>18.2</v>
      </c>
      <c r="H588">
        <v>52</v>
      </c>
      <c r="I588">
        <v>13.1</v>
      </c>
      <c r="J588">
        <v>55</v>
      </c>
      <c r="K588">
        <v>1005.81</v>
      </c>
      <c r="L588">
        <v>14.4</v>
      </c>
      <c r="M588">
        <v>11.8</v>
      </c>
      <c r="N588">
        <v>8.4</v>
      </c>
      <c r="O588">
        <v>2</v>
      </c>
      <c r="P588">
        <v>90.3</v>
      </c>
      <c r="Q588" s="3">
        <f t="shared" si="29"/>
        <v>0</v>
      </c>
      <c r="R588" s="5"/>
    </row>
    <row r="589" spans="1:18" x14ac:dyDescent="0.25">
      <c r="A589" s="3">
        <v>2015</v>
      </c>
      <c r="B589" s="4"/>
      <c r="C589" s="3" t="s">
        <v>19</v>
      </c>
      <c r="D589" s="3">
        <v>25</v>
      </c>
      <c r="E589" s="3" t="s">
        <v>32</v>
      </c>
      <c r="F589" s="3" t="s">
        <v>21</v>
      </c>
      <c r="G589">
        <v>18.149999999999999</v>
      </c>
      <c r="H589">
        <v>52</v>
      </c>
      <c r="I589">
        <v>15.4</v>
      </c>
      <c r="J589">
        <v>47</v>
      </c>
      <c r="K589">
        <v>1005.25</v>
      </c>
      <c r="L589">
        <v>18</v>
      </c>
      <c r="M589">
        <v>7.6</v>
      </c>
      <c r="N589">
        <v>7.2</v>
      </c>
      <c r="O589">
        <v>2</v>
      </c>
      <c r="P589">
        <v>90.3</v>
      </c>
      <c r="Q589" s="3">
        <f t="shared" si="29"/>
        <v>0</v>
      </c>
      <c r="R589" s="5"/>
    </row>
    <row r="590" spans="1:18" x14ac:dyDescent="0.25">
      <c r="A590" s="3">
        <v>2015</v>
      </c>
      <c r="B590" s="4"/>
      <c r="C590" s="3" t="s">
        <v>19</v>
      </c>
      <c r="D590" s="3">
        <v>25</v>
      </c>
      <c r="E590" s="3" t="s">
        <v>33</v>
      </c>
      <c r="F590" s="3" t="s">
        <v>21</v>
      </c>
      <c r="G590">
        <v>18</v>
      </c>
      <c r="H590">
        <v>52</v>
      </c>
      <c r="I590">
        <v>17.3</v>
      </c>
      <c r="J590">
        <v>40</v>
      </c>
      <c r="K590">
        <v>1004.25</v>
      </c>
      <c r="L590">
        <v>20</v>
      </c>
      <c r="M590">
        <v>7.6</v>
      </c>
      <c r="N590">
        <v>7.9</v>
      </c>
      <c r="O590">
        <v>4</v>
      </c>
      <c r="P590">
        <v>90.3</v>
      </c>
      <c r="Q590" s="3">
        <f t="shared" si="29"/>
        <v>0</v>
      </c>
      <c r="R590" s="5"/>
    </row>
    <row r="591" spans="1:18" x14ac:dyDescent="0.25">
      <c r="A591" s="3">
        <v>2015</v>
      </c>
      <c r="B591" s="4"/>
      <c r="C591" s="3" t="s">
        <v>19</v>
      </c>
      <c r="D591" s="3">
        <v>25</v>
      </c>
      <c r="E591" s="3" t="s">
        <v>34</v>
      </c>
      <c r="F591" s="3" t="s">
        <v>21</v>
      </c>
      <c r="G591">
        <v>18</v>
      </c>
      <c r="H591">
        <v>51</v>
      </c>
      <c r="I591">
        <v>19.3</v>
      </c>
      <c r="J591">
        <v>34</v>
      </c>
      <c r="K591">
        <v>1003.31</v>
      </c>
      <c r="L591">
        <v>21.6</v>
      </c>
      <c r="M591">
        <v>7.9</v>
      </c>
      <c r="N591">
        <v>8.5</v>
      </c>
      <c r="O591">
        <v>6</v>
      </c>
      <c r="P591">
        <v>90.3</v>
      </c>
      <c r="Q591" s="3">
        <f t="shared" si="29"/>
        <v>0</v>
      </c>
      <c r="R591" s="5"/>
    </row>
    <row r="592" spans="1:18" x14ac:dyDescent="0.25">
      <c r="A592" s="3">
        <v>2015</v>
      </c>
      <c r="B592" s="4"/>
      <c r="C592" s="3" t="s">
        <v>19</v>
      </c>
      <c r="D592" s="3">
        <v>25</v>
      </c>
      <c r="E592" s="3" t="s">
        <v>35</v>
      </c>
      <c r="F592" s="3" t="s">
        <v>21</v>
      </c>
      <c r="G592">
        <v>18</v>
      </c>
      <c r="H592">
        <v>51</v>
      </c>
      <c r="I592">
        <v>18.2</v>
      </c>
      <c r="J592">
        <v>33</v>
      </c>
      <c r="K592">
        <v>1002.94</v>
      </c>
      <c r="L592">
        <v>20.100000000000001</v>
      </c>
      <c r="M592">
        <v>10.6</v>
      </c>
      <c r="N592">
        <v>9.3000000000000007</v>
      </c>
      <c r="O592">
        <v>6</v>
      </c>
      <c r="P592">
        <v>90.3</v>
      </c>
      <c r="Q592" s="3">
        <f t="shared" si="29"/>
        <v>0</v>
      </c>
      <c r="R592" s="5"/>
    </row>
    <row r="593" spans="1:18" x14ac:dyDescent="0.25">
      <c r="A593" s="3">
        <v>2015</v>
      </c>
      <c r="B593" s="4"/>
      <c r="C593" s="3" t="s">
        <v>19</v>
      </c>
      <c r="D593" s="3">
        <v>25</v>
      </c>
      <c r="E593" s="3" t="s">
        <v>36</v>
      </c>
      <c r="F593" s="3" t="s">
        <v>21</v>
      </c>
      <c r="G593">
        <v>17.899999999999999</v>
      </c>
      <c r="H593">
        <v>49</v>
      </c>
      <c r="I593">
        <v>18.2</v>
      </c>
      <c r="J593">
        <v>33</v>
      </c>
      <c r="K593">
        <v>1002.44</v>
      </c>
      <c r="L593">
        <v>19</v>
      </c>
      <c r="M593">
        <v>12.1</v>
      </c>
      <c r="N593">
        <v>9</v>
      </c>
      <c r="O593">
        <v>6</v>
      </c>
      <c r="P593">
        <v>90.3</v>
      </c>
      <c r="Q593" s="3">
        <f t="shared" si="29"/>
        <v>0</v>
      </c>
      <c r="R593" s="5"/>
    </row>
    <row r="594" spans="1:18" x14ac:dyDescent="0.25">
      <c r="A594" s="3">
        <v>2015</v>
      </c>
      <c r="B594" s="4"/>
      <c r="C594" s="3" t="s">
        <v>19</v>
      </c>
      <c r="D594" s="3">
        <v>25</v>
      </c>
      <c r="E594" s="3" t="s">
        <v>37</v>
      </c>
      <c r="F594" s="3" t="s">
        <v>21</v>
      </c>
      <c r="G594">
        <v>17.8</v>
      </c>
      <c r="H594">
        <v>48</v>
      </c>
      <c r="I594">
        <v>17.2</v>
      </c>
      <c r="J594">
        <v>38</v>
      </c>
      <c r="K594">
        <v>1002.63</v>
      </c>
      <c r="L594">
        <v>16.600000000000001</v>
      </c>
      <c r="M594">
        <v>11.3</v>
      </c>
      <c r="N594">
        <v>11.6</v>
      </c>
      <c r="O594">
        <v>9</v>
      </c>
      <c r="P594">
        <v>90.3</v>
      </c>
      <c r="Q594" s="3">
        <f t="shared" si="29"/>
        <v>0</v>
      </c>
      <c r="R594" s="5"/>
    </row>
    <row r="595" spans="1:18" x14ac:dyDescent="0.25">
      <c r="A595" s="3">
        <v>2015</v>
      </c>
      <c r="B595" s="4"/>
      <c r="C595" s="3" t="s">
        <v>19</v>
      </c>
      <c r="D595" s="3">
        <v>25</v>
      </c>
      <c r="E595" s="3" t="s">
        <v>38</v>
      </c>
      <c r="F595" s="3" t="s">
        <v>21</v>
      </c>
      <c r="G595">
        <v>17.75</v>
      </c>
      <c r="H595">
        <v>49</v>
      </c>
      <c r="I595">
        <v>16</v>
      </c>
      <c r="J595">
        <v>44</v>
      </c>
      <c r="K595">
        <v>1002.56</v>
      </c>
      <c r="L595">
        <v>15.1</v>
      </c>
      <c r="M595">
        <v>8.8000000000000007</v>
      </c>
      <c r="N595">
        <v>6.2</v>
      </c>
      <c r="O595">
        <v>5</v>
      </c>
      <c r="P595">
        <v>90.3</v>
      </c>
      <c r="Q595" s="3">
        <f t="shared" si="29"/>
        <v>0</v>
      </c>
      <c r="R595" s="5"/>
    </row>
    <row r="596" spans="1:18" x14ac:dyDescent="0.25">
      <c r="A596" s="3">
        <v>2015</v>
      </c>
      <c r="B596" s="4"/>
      <c r="C596" s="3" t="s">
        <v>19</v>
      </c>
      <c r="D596" s="3">
        <v>25</v>
      </c>
      <c r="E596" s="3" t="s">
        <v>39</v>
      </c>
      <c r="F596" s="3" t="s">
        <v>21</v>
      </c>
      <c r="G596">
        <v>17.7</v>
      </c>
      <c r="H596">
        <v>49</v>
      </c>
      <c r="I596">
        <v>15.1</v>
      </c>
      <c r="J596">
        <v>47</v>
      </c>
      <c r="K596">
        <v>1002.81</v>
      </c>
      <c r="L596">
        <v>13.8</v>
      </c>
      <c r="M596">
        <v>7.7</v>
      </c>
      <c r="N596">
        <v>5.0999999999999996</v>
      </c>
      <c r="O596">
        <v>4</v>
      </c>
      <c r="P596">
        <v>90.3</v>
      </c>
      <c r="Q596" s="3">
        <f t="shared" si="29"/>
        <v>0</v>
      </c>
      <c r="R596" s="5"/>
    </row>
    <row r="597" spans="1:18" x14ac:dyDescent="0.25">
      <c r="A597" s="3">
        <v>2015</v>
      </c>
      <c r="B597" s="4"/>
      <c r="C597" s="3" t="s">
        <v>19</v>
      </c>
      <c r="D597" s="3">
        <v>25</v>
      </c>
      <c r="E597" s="3" t="s">
        <v>40</v>
      </c>
      <c r="F597" s="3" t="s">
        <v>21</v>
      </c>
      <c r="G597">
        <v>17.649999999999999</v>
      </c>
      <c r="H597">
        <v>50</v>
      </c>
      <c r="I597">
        <v>14.6</v>
      </c>
      <c r="J597">
        <v>50</v>
      </c>
      <c r="K597">
        <v>1002.88</v>
      </c>
      <c r="L597">
        <v>13.4</v>
      </c>
      <c r="M597">
        <v>4.3</v>
      </c>
      <c r="N597">
        <v>3.5</v>
      </c>
      <c r="O597">
        <v>9</v>
      </c>
      <c r="P597">
        <v>90.3</v>
      </c>
      <c r="Q597" s="3">
        <f t="shared" si="29"/>
        <v>0</v>
      </c>
      <c r="R597" s="5"/>
    </row>
    <row r="598" spans="1:18" x14ac:dyDescent="0.25">
      <c r="A598" s="3">
        <v>2015</v>
      </c>
      <c r="B598" s="4"/>
      <c r="C598" s="3" t="s">
        <v>19</v>
      </c>
      <c r="D598" s="3">
        <v>25</v>
      </c>
      <c r="E598" s="3" t="s">
        <v>41</v>
      </c>
      <c r="F598" s="3" t="s">
        <v>21</v>
      </c>
      <c r="G598">
        <v>17.600000000000001</v>
      </c>
      <c r="H598">
        <v>50</v>
      </c>
      <c r="I598">
        <v>14.3</v>
      </c>
      <c r="J598">
        <v>52</v>
      </c>
      <c r="K598">
        <v>1002.75</v>
      </c>
      <c r="L598">
        <v>12.4</v>
      </c>
      <c r="M598">
        <v>8.1</v>
      </c>
      <c r="N598">
        <v>6.7</v>
      </c>
      <c r="O598">
        <v>3</v>
      </c>
      <c r="P598">
        <v>90.3</v>
      </c>
      <c r="Q598" s="3">
        <f t="shared" si="29"/>
        <v>0</v>
      </c>
      <c r="R598" s="5"/>
    </row>
    <row r="599" spans="1:18" x14ac:dyDescent="0.25">
      <c r="A599" s="3">
        <v>2015</v>
      </c>
      <c r="B599" s="4"/>
      <c r="C599" s="3" t="s">
        <v>19</v>
      </c>
      <c r="D599" s="3">
        <v>25</v>
      </c>
      <c r="E599" s="3" t="s">
        <v>42</v>
      </c>
      <c r="F599" s="3" t="s">
        <v>21</v>
      </c>
      <c r="G599">
        <v>17.600000000000001</v>
      </c>
      <c r="H599">
        <v>50</v>
      </c>
      <c r="I599">
        <v>13.8</v>
      </c>
      <c r="J599">
        <v>55</v>
      </c>
      <c r="K599">
        <v>1002.38</v>
      </c>
      <c r="L599">
        <v>12.1</v>
      </c>
      <c r="M599">
        <v>6.5</v>
      </c>
      <c r="N599">
        <v>5.0999999999999996</v>
      </c>
      <c r="O599">
        <v>4</v>
      </c>
      <c r="P599">
        <v>90.3</v>
      </c>
      <c r="Q599" s="3">
        <f t="shared" si="29"/>
        <v>0</v>
      </c>
      <c r="R599" s="5"/>
    </row>
    <row r="600" spans="1:18" x14ac:dyDescent="0.25">
      <c r="A600" s="3">
        <v>2015</v>
      </c>
      <c r="B600" s="4"/>
      <c r="C600" s="3" t="s">
        <v>19</v>
      </c>
      <c r="D600" s="3">
        <v>25</v>
      </c>
      <c r="E600" s="3" t="s">
        <v>43</v>
      </c>
      <c r="F600" s="3" t="s">
        <v>21</v>
      </c>
      <c r="G600">
        <v>17.600000000000001</v>
      </c>
      <c r="H600">
        <v>51</v>
      </c>
      <c r="I600">
        <v>13.1</v>
      </c>
      <c r="J600">
        <v>58</v>
      </c>
      <c r="K600">
        <v>1002.56</v>
      </c>
      <c r="L600">
        <v>11.6</v>
      </c>
      <c r="M600">
        <v>4</v>
      </c>
      <c r="N600">
        <v>4.3</v>
      </c>
      <c r="O600">
        <v>4</v>
      </c>
      <c r="P600">
        <v>90.3</v>
      </c>
      <c r="Q600" s="3">
        <f t="shared" si="29"/>
        <v>0</v>
      </c>
      <c r="R600" s="5"/>
    </row>
    <row r="601" spans="1:18" x14ac:dyDescent="0.25">
      <c r="A601" s="3">
        <v>2015</v>
      </c>
      <c r="B601" s="4"/>
      <c r="C601" s="3" t="s">
        <v>19</v>
      </c>
      <c r="D601" s="3">
        <v>25</v>
      </c>
      <c r="E601" s="3" t="s">
        <v>44</v>
      </c>
      <c r="F601" s="3" t="s">
        <v>21</v>
      </c>
      <c r="G601">
        <v>17.55</v>
      </c>
      <c r="H601">
        <v>51</v>
      </c>
      <c r="I601">
        <v>12.8</v>
      </c>
      <c r="J601">
        <v>61</v>
      </c>
      <c r="K601">
        <v>1002.19</v>
      </c>
      <c r="L601">
        <v>11.2</v>
      </c>
      <c r="M601">
        <v>6.2</v>
      </c>
      <c r="N601">
        <v>4.4000000000000004</v>
      </c>
      <c r="O601">
        <v>4</v>
      </c>
      <c r="P601">
        <v>90.3</v>
      </c>
      <c r="Q601" s="3">
        <f t="shared" si="29"/>
        <v>0</v>
      </c>
      <c r="R601" s="5"/>
    </row>
    <row r="602" spans="1:18" x14ac:dyDescent="0.25">
      <c r="A602" s="3">
        <v>2015</v>
      </c>
      <c r="B602" s="4" t="s">
        <v>48</v>
      </c>
      <c r="C602" s="3" t="s">
        <v>19</v>
      </c>
      <c r="D602" s="3">
        <v>26</v>
      </c>
      <c r="E602" s="3" t="s">
        <v>20</v>
      </c>
      <c r="F602" s="3" t="s">
        <v>21</v>
      </c>
      <c r="G602">
        <v>17.55</v>
      </c>
      <c r="H602">
        <v>51</v>
      </c>
      <c r="I602">
        <v>12.4</v>
      </c>
      <c r="J602">
        <v>67</v>
      </c>
      <c r="K602">
        <v>1001.88</v>
      </c>
      <c r="L602">
        <v>10.7</v>
      </c>
      <c r="M602">
        <v>6.2</v>
      </c>
      <c r="N602">
        <v>3.4</v>
      </c>
      <c r="O602">
        <v>4</v>
      </c>
      <c r="P602">
        <v>90.3</v>
      </c>
      <c r="Q602" s="3">
        <f t="shared" si="29"/>
        <v>0</v>
      </c>
      <c r="R602" s="5">
        <f t="shared" ref="R602:R650" si="30">P623-P600</f>
        <v>3.5</v>
      </c>
    </row>
    <row r="603" spans="1:18" x14ac:dyDescent="0.25">
      <c r="A603" s="3">
        <v>2015</v>
      </c>
      <c r="B603" s="4"/>
      <c r="C603" s="3" t="s">
        <v>19</v>
      </c>
      <c r="D603" s="3">
        <v>26</v>
      </c>
      <c r="E603" s="3" t="s">
        <v>22</v>
      </c>
      <c r="F603" s="3" t="s">
        <v>21</v>
      </c>
      <c r="G603">
        <v>17.5</v>
      </c>
      <c r="H603">
        <v>51</v>
      </c>
      <c r="I603">
        <v>11.5</v>
      </c>
      <c r="J603">
        <v>73</v>
      </c>
      <c r="K603">
        <v>1001.31</v>
      </c>
      <c r="L603">
        <v>8.6</v>
      </c>
      <c r="M603">
        <v>9.6</v>
      </c>
      <c r="N603">
        <v>7.7</v>
      </c>
      <c r="O603">
        <v>2</v>
      </c>
      <c r="P603">
        <v>90.3</v>
      </c>
      <c r="Q603" s="3">
        <f t="shared" si="29"/>
        <v>0</v>
      </c>
      <c r="R603" s="5"/>
    </row>
    <row r="604" spans="1:18" x14ac:dyDescent="0.25">
      <c r="A604" s="3">
        <v>2015</v>
      </c>
      <c r="B604" s="4"/>
      <c r="C604" s="3" t="s">
        <v>19</v>
      </c>
      <c r="D604" s="3">
        <v>26</v>
      </c>
      <c r="E604" s="3" t="s">
        <v>23</v>
      </c>
      <c r="F604" s="3" t="s">
        <v>21</v>
      </c>
      <c r="G604">
        <v>17.5</v>
      </c>
      <c r="H604">
        <v>52</v>
      </c>
      <c r="I604">
        <v>12.5</v>
      </c>
      <c r="J604">
        <v>65</v>
      </c>
      <c r="K604">
        <v>1001</v>
      </c>
      <c r="L604">
        <v>10.4</v>
      </c>
      <c r="M604">
        <v>4.3</v>
      </c>
      <c r="N604">
        <v>5</v>
      </c>
      <c r="O604">
        <v>4</v>
      </c>
      <c r="P604">
        <v>90.3</v>
      </c>
      <c r="Q604" s="3">
        <f t="shared" si="29"/>
        <v>0</v>
      </c>
      <c r="R604" s="5"/>
    </row>
    <row r="605" spans="1:18" x14ac:dyDescent="0.25">
      <c r="A605" s="3">
        <v>2015</v>
      </c>
      <c r="B605" s="4"/>
      <c r="C605" s="3" t="s">
        <v>19</v>
      </c>
      <c r="D605" s="3">
        <v>26</v>
      </c>
      <c r="E605" s="3" t="s">
        <v>24</v>
      </c>
      <c r="F605" s="3" t="s">
        <v>21</v>
      </c>
      <c r="G605">
        <v>17.45</v>
      </c>
      <c r="H605">
        <v>52</v>
      </c>
      <c r="I605">
        <v>12.4</v>
      </c>
      <c r="J605">
        <v>65</v>
      </c>
      <c r="K605">
        <v>1000.75</v>
      </c>
      <c r="L605">
        <v>10.6</v>
      </c>
      <c r="M605">
        <v>7.8</v>
      </c>
      <c r="N605">
        <v>5.2</v>
      </c>
      <c r="O605">
        <v>6</v>
      </c>
      <c r="P605">
        <v>90.3</v>
      </c>
      <c r="Q605" s="3">
        <f t="shared" si="29"/>
        <v>0</v>
      </c>
      <c r="R605" s="5"/>
    </row>
    <row r="606" spans="1:18" x14ac:dyDescent="0.25">
      <c r="A606" s="3">
        <v>2015</v>
      </c>
      <c r="B606" s="4"/>
      <c r="C606" s="3" t="s">
        <v>19</v>
      </c>
      <c r="D606" s="3">
        <v>26</v>
      </c>
      <c r="E606" s="3" t="s">
        <v>25</v>
      </c>
      <c r="F606" s="3" t="s">
        <v>21</v>
      </c>
      <c r="G606">
        <v>17.45</v>
      </c>
      <c r="H606">
        <v>52</v>
      </c>
      <c r="I606">
        <v>12.1</v>
      </c>
      <c r="J606">
        <v>68</v>
      </c>
      <c r="K606">
        <v>1000.94</v>
      </c>
      <c r="L606">
        <v>10.199999999999999</v>
      </c>
      <c r="M606">
        <v>6.5</v>
      </c>
      <c r="N606">
        <v>4.8</v>
      </c>
      <c r="O606">
        <v>5</v>
      </c>
      <c r="P606">
        <v>90.3</v>
      </c>
      <c r="Q606" s="3">
        <f t="shared" si="29"/>
        <v>0</v>
      </c>
      <c r="R606" s="5"/>
    </row>
    <row r="607" spans="1:18" x14ac:dyDescent="0.25">
      <c r="A607" s="3">
        <v>2015</v>
      </c>
      <c r="B607" s="4"/>
      <c r="C607" s="3" t="s">
        <v>19</v>
      </c>
      <c r="D607" s="3">
        <v>26</v>
      </c>
      <c r="E607" s="3" t="s">
        <v>26</v>
      </c>
      <c r="F607" s="3" t="s">
        <v>21</v>
      </c>
      <c r="G607">
        <v>17.5</v>
      </c>
      <c r="H607">
        <v>53</v>
      </c>
      <c r="I607">
        <v>11.3</v>
      </c>
      <c r="J607">
        <v>75</v>
      </c>
      <c r="K607">
        <v>1001.38</v>
      </c>
      <c r="L607">
        <v>9.6</v>
      </c>
      <c r="M607">
        <v>2.7</v>
      </c>
      <c r="N607">
        <v>2.4</v>
      </c>
      <c r="O607">
        <v>14</v>
      </c>
      <c r="P607">
        <v>90.3</v>
      </c>
      <c r="Q607" s="3">
        <f t="shared" si="29"/>
        <v>0</v>
      </c>
      <c r="R607" s="5"/>
    </row>
    <row r="608" spans="1:18" x14ac:dyDescent="0.25">
      <c r="A608" s="3">
        <v>2015</v>
      </c>
      <c r="B608" s="4"/>
      <c r="C608" s="3" t="s">
        <v>19</v>
      </c>
      <c r="D608" s="3">
        <v>26</v>
      </c>
      <c r="E608" s="3" t="s">
        <v>27</v>
      </c>
      <c r="F608" s="3" t="s">
        <v>21</v>
      </c>
      <c r="G608">
        <v>17.45</v>
      </c>
      <c r="H608">
        <v>53</v>
      </c>
      <c r="I608">
        <v>11.2</v>
      </c>
      <c r="J608">
        <v>77</v>
      </c>
      <c r="K608">
        <v>1001.81</v>
      </c>
      <c r="L608">
        <v>9.9</v>
      </c>
      <c r="M608">
        <v>3.7</v>
      </c>
      <c r="N608">
        <v>2.8</v>
      </c>
      <c r="O608">
        <v>6</v>
      </c>
      <c r="P608">
        <v>90.3</v>
      </c>
      <c r="Q608" s="3">
        <f t="shared" si="29"/>
        <v>0</v>
      </c>
      <c r="R608" s="5"/>
    </row>
    <row r="609" spans="1:18" x14ac:dyDescent="0.25">
      <c r="A609" s="3">
        <v>2015</v>
      </c>
      <c r="B609" s="4"/>
      <c r="C609" s="3" t="s">
        <v>19</v>
      </c>
      <c r="D609" s="3">
        <v>26</v>
      </c>
      <c r="E609" s="3" t="s">
        <v>28</v>
      </c>
      <c r="F609" s="3" t="s">
        <v>21</v>
      </c>
      <c r="G609">
        <v>17.350000000000001</v>
      </c>
      <c r="H609">
        <v>53</v>
      </c>
      <c r="I609">
        <v>12.1</v>
      </c>
      <c r="J609">
        <v>74</v>
      </c>
      <c r="K609">
        <v>1001.88</v>
      </c>
      <c r="L609">
        <v>11.7</v>
      </c>
      <c r="M609">
        <v>2.4</v>
      </c>
      <c r="N609">
        <v>2.2999999999999998</v>
      </c>
      <c r="O609">
        <v>9</v>
      </c>
      <c r="P609">
        <v>90.3</v>
      </c>
      <c r="Q609" s="3">
        <f t="shared" si="29"/>
        <v>0</v>
      </c>
      <c r="R609" s="5"/>
    </row>
    <row r="610" spans="1:18" x14ac:dyDescent="0.25">
      <c r="A610" s="3">
        <v>2015</v>
      </c>
      <c r="B610" s="4"/>
      <c r="C610" s="3" t="s">
        <v>19</v>
      </c>
      <c r="D610" s="3">
        <v>26</v>
      </c>
      <c r="E610" s="3" t="s">
        <v>29</v>
      </c>
      <c r="F610" s="3" t="s">
        <v>21</v>
      </c>
      <c r="G610">
        <v>17.2</v>
      </c>
      <c r="H610">
        <v>52</v>
      </c>
      <c r="I610">
        <v>13.2</v>
      </c>
      <c r="J610">
        <v>68</v>
      </c>
      <c r="K610">
        <v>1002.31</v>
      </c>
      <c r="L610">
        <v>13.4</v>
      </c>
      <c r="M610">
        <v>3.6</v>
      </c>
      <c r="N610">
        <v>3</v>
      </c>
      <c r="O610">
        <v>9</v>
      </c>
      <c r="P610">
        <v>90.3</v>
      </c>
      <c r="Q610" s="3">
        <f t="shared" si="29"/>
        <v>0</v>
      </c>
      <c r="R610" s="5"/>
    </row>
    <row r="611" spans="1:18" x14ac:dyDescent="0.25">
      <c r="A611" s="3">
        <v>2015</v>
      </c>
      <c r="B611" s="4"/>
      <c r="C611" s="3" t="s">
        <v>19</v>
      </c>
      <c r="D611" s="3">
        <v>26</v>
      </c>
      <c r="E611" s="3" t="s">
        <v>30</v>
      </c>
      <c r="F611" s="3" t="s">
        <v>21</v>
      </c>
      <c r="G611">
        <v>17.399999999999999</v>
      </c>
      <c r="H611">
        <v>53</v>
      </c>
      <c r="I611">
        <v>15.6</v>
      </c>
      <c r="J611">
        <v>59</v>
      </c>
      <c r="K611">
        <v>1002.44</v>
      </c>
      <c r="L611">
        <v>18</v>
      </c>
      <c r="M611">
        <v>5.2</v>
      </c>
      <c r="N611">
        <v>4.0999999999999996</v>
      </c>
      <c r="O611">
        <v>10</v>
      </c>
      <c r="P611">
        <v>90.3</v>
      </c>
      <c r="Q611" s="3">
        <f t="shared" si="29"/>
        <v>0</v>
      </c>
      <c r="R611" s="5"/>
    </row>
    <row r="612" spans="1:18" x14ac:dyDescent="0.25">
      <c r="A612" s="3">
        <v>2015</v>
      </c>
      <c r="B612" s="4"/>
      <c r="C612" s="3" t="s">
        <v>19</v>
      </c>
      <c r="D612" s="3">
        <v>26</v>
      </c>
      <c r="E612" s="3" t="s">
        <v>31</v>
      </c>
      <c r="F612" s="3" t="s">
        <v>21</v>
      </c>
      <c r="G612">
        <v>17.5</v>
      </c>
      <c r="H612">
        <v>52</v>
      </c>
      <c r="I612">
        <v>15.3</v>
      </c>
      <c r="J612">
        <v>57</v>
      </c>
      <c r="K612">
        <v>1002.69</v>
      </c>
      <c r="L612">
        <v>16.600000000000001</v>
      </c>
      <c r="M612">
        <v>5.9</v>
      </c>
      <c r="N612">
        <v>5.2</v>
      </c>
      <c r="O612">
        <v>13</v>
      </c>
      <c r="P612">
        <v>90.3</v>
      </c>
      <c r="Q612" s="3">
        <f t="shared" si="29"/>
        <v>0</v>
      </c>
      <c r="R612" s="5"/>
    </row>
    <row r="613" spans="1:18" x14ac:dyDescent="0.25">
      <c r="A613" s="3">
        <v>2015</v>
      </c>
      <c r="B613" s="4"/>
      <c r="C613" s="3" t="s">
        <v>19</v>
      </c>
      <c r="D613" s="3">
        <v>26</v>
      </c>
      <c r="E613" s="3" t="s">
        <v>32</v>
      </c>
      <c r="F613" s="3" t="s">
        <v>21</v>
      </c>
      <c r="G613">
        <v>17.7</v>
      </c>
      <c r="H613">
        <v>51</v>
      </c>
      <c r="I613">
        <v>17.5</v>
      </c>
      <c r="J613">
        <v>50</v>
      </c>
      <c r="K613">
        <v>1002.75</v>
      </c>
      <c r="L613">
        <v>20.3</v>
      </c>
      <c r="M613">
        <v>2.5</v>
      </c>
      <c r="N613">
        <v>3.7</v>
      </c>
      <c r="O613">
        <v>5</v>
      </c>
      <c r="P613">
        <v>90.3</v>
      </c>
      <c r="Q613" s="3">
        <f t="shared" si="29"/>
        <v>0</v>
      </c>
      <c r="R613" s="5"/>
    </row>
    <row r="614" spans="1:18" x14ac:dyDescent="0.25">
      <c r="A614" s="3">
        <v>2015</v>
      </c>
      <c r="B614" s="4"/>
      <c r="C614" s="3" t="s">
        <v>19</v>
      </c>
      <c r="D614" s="3">
        <v>26</v>
      </c>
      <c r="E614" s="3" t="s">
        <v>33</v>
      </c>
      <c r="F614" s="3" t="s">
        <v>21</v>
      </c>
      <c r="G614">
        <v>17.8</v>
      </c>
      <c r="H614">
        <v>51</v>
      </c>
      <c r="I614">
        <v>16.399999999999999</v>
      </c>
      <c r="J614">
        <v>52</v>
      </c>
      <c r="K614">
        <v>1003</v>
      </c>
      <c r="L614">
        <v>18.2</v>
      </c>
      <c r="M614">
        <v>2.2000000000000002</v>
      </c>
      <c r="N614">
        <v>2.2999999999999998</v>
      </c>
      <c r="O614">
        <v>14</v>
      </c>
      <c r="P614">
        <v>90.3</v>
      </c>
      <c r="Q614" s="3">
        <f t="shared" si="29"/>
        <v>0</v>
      </c>
      <c r="R614" s="5"/>
    </row>
    <row r="615" spans="1:18" x14ac:dyDescent="0.25">
      <c r="A615" s="3">
        <v>2015</v>
      </c>
      <c r="B615" s="4"/>
      <c r="C615" s="3" t="s">
        <v>19</v>
      </c>
      <c r="D615" s="3">
        <v>26</v>
      </c>
      <c r="E615" s="3" t="s">
        <v>34</v>
      </c>
      <c r="F615" s="3" t="s">
        <v>21</v>
      </c>
      <c r="G615">
        <v>17.8</v>
      </c>
      <c r="H615">
        <v>52</v>
      </c>
      <c r="I615">
        <v>15.9</v>
      </c>
      <c r="J615">
        <v>53</v>
      </c>
      <c r="K615">
        <v>1002.69</v>
      </c>
      <c r="L615">
        <v>16.3</v>
      </c>
      <c r="M615">
        <v>1.7</v>
      </c>
      <c r="N615">
        <v>3</v>
      </c>
      <c r="O615">
        <v>15</v>
      </c>
      <c r="P615">
        <v>90.3</v>
      </c>
      <c r="Q615" s="3">
        <f t="shared" si="29"/>
        <v>0</v>
      </c>
      <c r="R615" s="5"/>
    </row>
    <row r="616" spans="1:18" x14ac:dyDescent="0.25">
      <c r="A616" s="3">
        <v>2015</v>
      </c>
      <c r="B616" s="4"/>
      <c r="C616" s="3" t="s">
        <v>19</v>
      </c>
      <c r="D616" s="3">
        <v>26</v>
      </c>
      <c r="E616" s="3" t="s">
        <v>35</v>
      </c>
      <c r="F616" s="3" t="s">
        <v>21</v>
      </c>
      <c r="G616">
        <v>17.899999999999999</v>
      </c>
      <c r="H616">
        <v>52</v>
      </c>
      <c r="I616">
        <v>16</v>
      </c>
      <c r="J616">
        <v>56</v>
      </c>
      <c r="K616">
        <v>1002.69</v>
      </c>
      <c r="L616">
        <v>16.100000000000001</v>
      </c>
      <c r="M616">
        <v>5.2</v>
      </c>
      <c r="N616">
        <v>3</v>
      </c>
      <c r="O616">
        <v>13</v>
      </c>
      <c r="P616">
        <v>90.3</v>
      </c>
      <c r="Q616" s="3">
        <f t="shared" si="29"/>
        <v>0</v>
      </c>
      <c r="R616" s="5"/>
    </row>
    <row r="617" spans="1:18" x14ac:dyDescent="0.25">
      <c r="A617" s="3">
        <v>2015</v>
      </c>
      <c r="B617" s="4"/>
      <c r="C617" s="3" t="s">
        <v>19</v>
      </c>
      <c r="D617" s="3">
        <v>26</v>
      </c>
      <c r="E617" s="3" t="s">
        <v>36</v>
      </c>
      <c r="F617" s="3" t="s">
        <v>21</v>
      </c>
      <c r="G617">
        <v>18</v>
      </c>
      <c r="H617">
        <v>52</v>
      </c>
      <c r="I617">
        <v>15.5</v>
      </c>
      <c r="J617">
        <v>57</v>
      </c>
      <c r="K617">
        <v>1003.06</v>
      </c>
      <c r="L617">
        <v>15.5</v>
      </c>
      <c r="M617">
        <v>1.6</v>
      </c>
      <c r="N617">
        <v>2.4</v>
      </c>
      <c r="O617">
        <v>15</v>
      </c>
      <c r="P617">
        <v>90.3</v>
      </c>
      <c r="Q617" s="3">
        <f t="shared" si="29"/>
        <v>0</v>
      </c>
      <c r="R617" s="5"/>
    </row>
    <row r="618" spans="1:18" x14ac:dyDescent="0.25">
      <c r="A618" s="3">
        <v>2015</v>
      </c>
      <c r="B618" s="4"/>
      <c r="C618" s="3" t="s">
        <v>19</v>
      </c>
      <c r="D618" s="3">
        <v>26</v>
      </c>
      <c r="E618" s="3" t="s">
        <v>37</v>
      </c>
      <c r="F618" s="3" t="s">
        <v>21</v>
      </c>
      <c r="G618">
        <v>18.05</v>
      </c>
      <c r="H618">
        <v>52</v>
      </c>
      <c r="I618">
        <v>15</v>
      </c>
      <c r="J618">
        <v>59</v>
      </c>
      <c r="K618">
        <v>1003.06</v>
      </c>
      <c r="L618">
        <v>14.3</v>
      </c>
      <c r="M618">
        <v>2.2999999999999998</v>
      </c>
      <c r="N618">
        <v>1.8</v>
      </c>
      <c r="O618">
        <v>15</v>
      </c>
      <c r="P618">
        <v>90.3</v>
      </c>
      <c r="Q618" s="3">
        <f t="shared" si="29"/>
        <v>0</v>
      </c>
      <c r="R618" s="5"/>
    </row>
    <row r="619" spans="1:18" x14ac:dyDescent="0.25">
      <c r="A619" s="3">
        <v>2015</v>
      </c>
      <c r="B619" s="4"/>
      <c r="C619" s="3" t="s">
        <v>19</v>
      </c>
      <c r="D619" s="3">
        <v>26</v>
      </c>
      <c r="E619" s="3" t="s">
        <v>38</v>
      </c>
      <c r="F619" s="3" t="s">
        <v>21</v>
      </c>
      <c r="G619">
        <v>18.3</v>
      </c>
      <c r="H619">
        <v>53</v>
      </c>
      <c r="I619">
        <v>12.6</v>
      </c>
      <c r="J619">
        <v>80</v>
      </c>
      <c r="K619">
        <v>1003.69</v>
      </c>
      <c r="L619">
        <v>10.9</v>
      </c>
      <c r="M619">
        <v>2.4</v>
      </c>
      <c r="N619">
        <v>2.4</v>
      </c>
      <c r="O619">
        <v>0</v>
      </c>
      <c r="P619">
        <v>90.3</v>
      </c>
      <c r="Q619" s="3">
        <f t="shared" si="29"/>
        <v>0</v>
      </c>
      <c r="R619" s="5"/>
    </row>
    <row r="620" spans="1:18" x14ac:dyDescent="0.25">
      <c r="A620" s="3">
        <v>2015</v>
      </c>
      <c r="B620" s="4"/>
      <c r="C620" s="3" t="s">
        <v>19</v>
      </c>
      <c r="D620" s="3">
        <v>26</v>
      </c>
      <c r="E620" s="3" t="s">
        <v>39</v>
      </c>
      <c r="F620" s="3" t="s">
        <v>21</v>
      </c>
      <c r="G620">
        <v>19</v>
      </c>
      <c r="H620">
        <v>53</v>
      </c>
      <c r="I620">
        <v>10.9</v>
      </c>
      <c r="J620">
        <v>82</v>
      </c>
      <c r="K620">
        <v>1004.56</v>
      </c>
      <c r="L620">
        <v>7.8</v>
      </c>
      <c r="M620">
        <v>3.8</v>
      </c>
      <c r="N620">
        <v>5.8</v>
      </c>
      <c r="O620">
        <v>14</v>
      </c>
      <c r="P620">
        <v>90.3</v>
      </c>
      <c r="Q620" s="3">
        <f t="shared" si="29"/>
        <v>0</v>
      </c>
      <c r="R620" s="5"/>
    </row>
    <row r="621" spans="1:18" x14ac:dyDescent="0.25">
      <c r="A621" s="3">
        <v>2015</v>
      </c>
      <c r="B621" s="4"/>
      <c r="C621" s="3" t="s">
        <v>19</v>
      </c>
      <c r="D621" s="3">
        <v>26</v>
      </c>
      <c r="E621" s="3" t="s">
        <v>40</v>
      </c>
      <c r="F621" s="3" t="s">
        <v>21</v>
      </c>
      <c r="G621">
        <v>19.2</v>
      </c>
      <c r="H621">
        <v>54</v>
      </c>
      <c r="I621">
        <v>10.199999999999999</v>
      </c>
      <c r="J621">
        <v>87</v>
      </c>
      <c r="K621">
        <v>1005.13</v>
      </c>
      <c r="L621">
        <v>8.1</v>
      </c>
      <c r="M621">
        <v>5.8</v>
      </c>
      <c r="N621">
        <v>3.1</v>
      </c>
      <c r="O621">
        <v>15</v>
      </c>
      <c r="P621">
        <v>90.3</v>
      </c>
      <c r="Q621" s="3">
        <f t="shared" si="29"/>
        <v>0</v>
      </c>
      <c r="R621" s="5"/>
    </row>
    <row r="622" spans="1:18" x14ac:dyDescent="0.25">
      <c r="A622" s="3">
        <v>2015</v>
      </c>
      <c r="B622" s="4"/>
      <c r="C622" s="3" t="s">
        <v>19</v>
      </c>
      <c r="D622" s="3">
        <v>26</v>
      </c>
      <c r="E622" s="3" t="s">
        <v>41</v>
      </c>
      <c r="F622" s="3" t="s">
        <v>21</v>
      </c>
      <c r="G622">
        <v>19.5</v>
      </c>
      <c r="H622">
        <v>55</v>
      </c>
      <c r="I622">
        <v>9.6999999999999993</v>
      </c>
      <c r="J622">
        <v>90</v>
      </c>
      <c r="K622">
        <v>1005.44</v>
      </c>
      <c r="L622">
        <v>8.1999999999999993</v>
      </c>
      <c r="M622">
        <v>1.2</v>
      </c>
      <c r="N622">
        <v>2.1</v>
      </c>
      <c r="O622">
        <v>14</v>
      </c>
      <c r="P622">
        <v>93.1</v>
      </c>
      <c r="Q622" s="3">
        <f t="shared" si="29"/>
        <v>2.7999999999999972</v>
      </c>
      <c r="R622" s="5"/>
    </row>
    <row r="623" spans="1:18" x14ac:dyDescent="0.25">
      <c r="A623" s="3">
        <v>2015</v>
      </c>
      <c r="B623" s="4"/>
      <c r="C623" s="3" t="s">
        <v>19</v>
      </c>
      <c r="D623" s="3">
        <v>26</v>
      </c>
      <c r="E623" s="3" t="s">
        <v>42</v>
      </c>
      <c r="F623" s="3" t="s">
        <v>21</v>
      </c>
      <c r="G623">
        <v>19.899999999999999</v>
      </c>
      <c r="H623">
        <v>54</v>
      </c>
      <c r="I623">
        <v>9.5</v>
      </c>
      <c r="J623">
        <v>91</v>
      </c>
      <c r="K623">
        <v>1005.94</v>
      </c>
      <c r="L623">
        <v>7.9</v>
      </c>
      <c r="M623">
        <v>3.6</v>
      </c>
      <c r="N623">
        <v>2.5</v>
      </c>
      <c r="O623">
        <v>13</v>
      </c>
      <c r="P623">
        <v>93.8</v>
      </c>
      <c r="Q623" s="3">
        <f t="shared" si="29"/>
        <v>0.70000000000000284</v>
      </c>
      <c r="R623" s="5"/>
    </row>
    <row r="624" spans="1:18" x14ac:dyDescent="0.25">
      <c r="A624" s="3">
        <v>2015</v>
      </c>
      <c r="B624" s="4"/>
      <c r="C624" s="3" t="s">
        <v>19</v>
      </c>
      <c r="D624" s="3">
        <v>26</v>
      </c>
      <c r="E624" s="3" t="s">
        <v>43</v>
      </c>
      <c r="F624" s="3" t="s">
        <v>21</v>
      </c>
      <c r="G624">
        <v>20.149999999999999</v>
      </c>
      <c r="H624">
        <v>54</v>
      </c>
      <c r="I624">
        <v>9.3000000000000007</v>
      </c>
      <c r="J624">
        <v>91</v>
      </c>
      <c r="K624">
        <v>1006.38</v>
      </c>
      <c r="L624">
        <v>7.9</v>
      </c>
      <c r="M624">
        <v>2.2000000000000002</v>
      </c>
      <c r="N624">
        <v>1.7</v>
      </c>
      <c r="O624">
        <v>12</v>
      </c>
      <c r="P624">
        <v>94.5</v>
      </c>
      <c r="Q624" s="3">
        <f t="shared" si="29"/>
        <v>0.70000000000000284</v>
      </c>
      <c r="R624" s="5"/>
    </row>
    <row r="625" spans="1:18" x14ac:dyDescent="0.25">
      <c r="A625" s="3">
        <v>2015</v>
      </c>
      <c r="B625" s="4"/>
      <c r="C625" s="3" t="s">
        <v>19</v>
      </c>
      <c r="D625" s="3">
        <v>26</v>
      </c>
      <c r="E625" s="3" t="s">
        <v>44</v>
      </c>
      <c r="F625" s="3" t="s">
        <v>21</v>
      </c>
      <c r="G625">
        <v>20.25</v>
      </c>
      <c r="H625">
        <v>54</v>
      </c>
      <c r="I625">
        <v>9.1999999999999993</v>
      </c>
      <c r="J625">
        <v>92</v>
      </c>
      <c r="K625">
        <v>1006.69</v>
      </c>
      <c r="L625">
        <v>7.4</v>
      </c>
      <c r="M625">
        <v>3.9</v>
      </c>
      <c r="N625">
        <v>3</v>
      </c>
      <c r="O625">
        <v>12</v>
      </c>
      <c r="P625">
        <v>94.5</v>
      </c>
      <c r="Q625" s="3">
        <f t="shared" si="29"/>
        <v>0</v>
      </c>
      <c r="R625" s="5"/>
    </row>
    <row r="626" spans="1:18" x14ac:dyDescent="0.25">
      <c r="A626" s="3">
        <v>2015</v>
      </c>
      <c r="B626" s="4" t="s">
        <v>49</v>
      </c>
      <c r="C626" s="3" t="s">
        <v>19</v>
      </c>
      <c r="D626" s="3">
        <v>27</v>
      </c>
      <c r="E626" s="3" t="s">
        <v>20</v>
      </c>
      <c r="F626" s="3" t="s">
        <v>21</v>
      </c>
      <c r="G626">
        <v>19.899999999999999</v>
      </c>
      <c r="H626">
        <v>56</v>
      </c>
      <c r="I626">
        <v>9.1</v>
      </c>
      <c r="J626">
        <v>92</v>
      </c>
      <c r="K626">
        <v>1007.38</v>
      </c>
      <c r="L626">
        <v>7.7</v>
      </c>
      <c r="M626">
        <v>4.0999999999999996</v>
      </c>
      <c r="N626">
        <v>1.6</v>
      </c>
      <c r="O626">
        <v>11</v>
      </c>
      <c r="P626">
        <v>95.2</v>
      </c>
      <c r="Q626" s="3">
        <f t="shared" si="29"/>
        <v>0.70000000000000284</v>
      </c>
      <c r="R626" s="5">
        <f t="shared" si="30"/>
        <v>5</v>
      </c>
    </row>
    <row r="627" spans="1:18" x14ac:dyDescent="0.25">
      <c r="A627" s="3">
        <v>2015</v>
      </c>
      <c r="B627" s="4"/>
      <c r="C627" s="3" t="s">
        <v>19</v>
      </c>
      <c r="D627" s="3">
        <v>27</v>
      </c>
      <c r="E627" s="3" t="s">
        <v>22</v>
      </c>
      <c r="F627" s="3" t="s">
        <v>21</v>
      </c>
      <c r="G627">
        <v>19.45</v>
      </c>
      <c r="H627">
        <v>57</v>
      </c>
      <c r="I627">
        <v>8.5</v>
      </c>
      <c r="J627">
        <v>90</v>
      </c>
      <c r="K627">
        <v>1007.19</v>
      </c>
      <c r="L627">
        <v>5.3</v>
      </c>
      <c r="M627">
        <v>6.1</v>
      </c>
      <c r="N627">
        <v>5.8</v>
      </c>
      <c r="O627">
        <v>12</v>
      </c>
      <c r="P627">
        <v>95.9</v>
      </c>
      <c r="Q627" s="3">
        <f t="shared" si="29"/>
        <v>0.70000000000000284</v>
      </c>
      <c r="R627" s="5"/>
    </row>
    <row r="628" spans="1:18" x14ac:dyDescent="0.25">
      <c r="A628" s="3">
        <v>2015</v>
      </c>
      <c r="B628" s="4"/>
      <c r="C628" s="3" t="s">
        <v>19</v>
      </c>
      <c r="D628" s="3">
        <v>27</v>
      </c>
      <c r="E628" s="3" t="s">
        <v>23</v>
      </c>
      <c r="F628" s="3" t="s">
        <v>21</v>
      </c>
      <c r="G628">
        <v>19.2</v>
      </c>
      <c r="H628">
        <v>58</v>
      </c>
      <c r="I628">
        <v>7.5</v>
      </c>
      <c r="J628">
        <v>88</v>
      </c>
      <c r="K628">
        <v>1006.88</v>
      </c>
      <c r="L628">
        <v>3.3</v>
      </c>
      <c r="M628">
        <v>5.6</v>
      </c>
      <c r="N628">
        <v>8.4</v>
      </c>
      <c r="O628">
        <v>11</v>
      </c>
      <c r="P628">
        <v>97.3</v>
      </c>
      <c r="Q628" s="3">
        <f t="shared" si="29"/>
        <v>1.3999999999999915</v>
      </c>
      <c r="R628" s="5"/>
    </row>
    <row r="629" spans="1:18" x14ac:dyDescent="0.25">
      <c r="A629" s="3">
        <v>2015</v>
      </c>
      <c r="B629" s="4"/>
      <c r="C629" s="3" t="s">
        <v>19</v>
      </c>
      <c r="D629" s="3">
        <v>27</v>
      </c>
      <c r="E629" s="3" t="s">
        <v>24</v>
      </c>
      <c r="F629" s="3" t="s">
        <v>21</v>
      </c>
      <c r="G629">
        <v>19.100000000000001</v>
      </c>
      <c r="H629">
        <v>58</v>
      </c>
      <c r="I629">
        <v>6.7</v>
      </c>
      <c r="J629">
        <v>88</v>
      </c>
      <c r="K629">
        <v>1007.5</v>
      </c>
      <c r="L629">
        <v>2.9</v>
      </c>
      <c r="M629">
        <v>6.7</v>
      </c>
      <c r="N629">
        <v>6.1</v>
      </c>
      <c r="O629">
        <v>12</v>
      </c>
      <c r="P629">
        <v>97.3</v>
      </c>
      <c r="Q629" s="3">
        <f t="shared" si="29"/>
        <v>0</v>
      </c>
      <c r="R629" s="5"/>
    </row>
    <row r="630" spans="1:18" x14ac:dyDescent="0.25">
      <c r="A630" s="3">
        <v>2015</v>
      </c>
      <c r="B630" s="4"/>
      <c r="C630" s="3" t="s">
        <v>19</v>
      </c>
      <c r="D630" s="3">
        <v>27</v>
      </c>
      <c r="E630" s="3" t="s">
        <v>25</v>
      </c>
      <c r="F630" s="3" t="s">
        <v>21</v>
      </c>
      <c r="G630">
        <v>19</v>
      </c>
      <c r="H630">
        <v>60</v>
      </c>
      <c r="I630">
        <v>6.1</v>
      </c>
      <c r="J630">
        <v>88</v>
      </c>
      <c r="K630">
        <v>1008.06</v>
      </c>
      <c r="L630">
        <v>2.9</v>
      </c>
      <c r="M630">
        <v>5.6</v>
      </c>
      <c r="N630">
        <v>4.0999999999999996</v>
      </c>
      <c r="O630">
        <v>12</v>
      </c>
      <c r="P630">
        <v>98.8</v>
      </c>
      <c r="Q630" s="3">
        <f t="shared" si="29"/>
        <v>1.5</v>
      </c>
      <c r="R630" s="5"/>
    </row>
    <row r="631" spans="1:18" x14ac:dyDescent="0.25">
      <c r="A631" s="3">
        <v>2015</v>
      </c>
      <c r="B631" s="4"/>
      <c r="C631" s="3" t="s">
        <v>19</v>
      </c>
      <c r="D631" s="3">
        <v>27</v>
      </c>
      <c r="E631" s="3" t="s">
        <v>26</v>
      </c>
      <c r="F631" s="3" t="s">
        <v>21</v>
      </c>
      <c r="G631">
        <v>18.95</v>
      </c>
      <c r="H631">
        <v>61</v>
      </c>
      <c r="I631">
        <v>6</v>
      </c>
      <c r="J631">
        <v>90</v>
      </c>
      <c r="K631">
        <v>1008.31</v>
      </c>
      <c r="L631">
        <v>3.8</v>
      </c>
      <c r="M631">
        <v>2.2000000000000002</v>
      </c>
      <c r="N631">
        <v>2.4</v>
      </c>
      <c r="O631">
        <v>14</v>
      </c>
      <c r="P631">
        <v>98.8</v>
      </c>
      <c r="Q631" s="3">
        <f t="shared" si="29"/>
        <v>0</v>
      </c>
      <c r="R631" s="5"/>
    </row>
    <row r="632" spans="1:18" x14ac:dyDescent="0.25">
      <c r="A632" s="3">
        <v>2015</v>
      </c>
      <c r="B632" s="4"/>
      <c r="C632" s="3" t="s">
        <v>19</v>
      </c>
      <c r="D632" s="3">
        <v>27</v>
      </c>
      <c r="E632" s="3" t="s">
        <v>27</v>
      </c>
      <c r="F632" s="3" t="s">
        <v>21</v>
      </c>
      <c r="G632">
        <v>18.899999999999999</v>
      </c>
      <c r="H632">
        <v>61</v>
      </c>
      <c r="I632">
        <v>6</v>
      </c>
      <c r="J632">
        <v>90</v>
      </c>
      <c r="K632">
        <v>1009</v>
      </c>
      <c r="L632">
        <v>4.3</v>
      </c>
      <c r="M632">
        <v>0</v>
      </c>
      <c r="N632">
        <v>0.5</v>
      </c>
      <c r="O632">
        <v>12</v>
      </c>
      <c r="P632">
        <v>99.5</v>
      </c>
      <c r="Q632" s="3">
        <f t="shared" si="29"/>
        <v>0.70000000000000284</v>
      </c>
      <c r="R632" s="5"/>
    </row>
    <row r="633" spans="1:18" x14ac:dyDescent="0.25">
      <c r="A633" s="3">
        <v>2015</v>
      </c>
      <c r="B633" s="4"/>
      <c r="C633" s="3" t="s">
        <v>19</v>
      </c>
      <c r="D633" s="3">
        <v>27</v>
      </c>
      <c r="E633" s="3" t="s">
        <v>28</v>
      </c>
      <c r="F633" s="3" t="s">
        <v>21</v>
      </c>
      <c r="G633">
        <v>18.850000000000001</v>
      </c>
      <c r="H633">
        <v>61</v>
      </c>
      <c r="I633">
        <v>6.7</v>
      </c>
      <c r="J633">
        <v>90</v>
      </c>
      <c r="K633">
        <v>1009.5</v>
      </c>
      <c r="L633">
        <v>5.5</v>
      </c>
      <c r="M633">
        <v>1.5</v>
      </c>
      <c r="N633">
        <v>1.3</v>
      </c>
      <c r="O633">
        <v>9</v>
      </c>
      <c r="P633">
        <v>99.5</v>
      </c>
      <c r="Q633" s="3">
        <f t="shared" si="29"/>
        <v>0</v>
      </c>
      <c r="R633" s="5"/>
    </row>
    <row r="634" spans="1:18" x14ac:dyDescent="0.25">
      <c r="A634" s="3">
        <v>2015</v>
      </c>
      <c r="B634" s="4"/>
      <c r="C634" s="3" t="s">
        <v>19</v>
      </c>
      <c r="D634" s="3">
        <v>27</v>
      </c>
      <c r="E634" s="3" t="s">
        <v>29</v>
      </c>
      <c r="F634" s="3" t="s">
        <v>21</v>
      </c>
      <c r="G634">
        <v>18.8</v>
      </c>
      <c r="H634">
        <v>61</v>
      </c>
      <c r="I634">
        <v>7.5</v>
      </c>
      <c r="J634">
        <v>89</v>
      </c>
      <c r="K634">
        <v>1010.06</v>
      </c>
      <c r="L634">
        <v>5.3</v>
      </c>
      <c r="M634">
        <v>4.9000000000000004</v>
      </c>
      <c r="N634">
        <v>3.7</v>
      </c>
      <c r="O634">
        <v>12</v>
      </c>
      <c r="P634">
        <v>99.5</v>
      </c>
      <c r="Q634" s="3">
        <f t="shared" si="29"/>
        <v>0</v>
      </c>
      <c r="R634" s="5"/>
    </row>
    <row r="635" spans="1:18" x14ac:dyDescent="0.25">
      <c r="A635" s="3">
        <v>2015</v>
      </c>
      <c r="B635" s="4"/>
      <c r="C635" s="3" t="s">
        <v>19</v>
      </c>
      <c r="D635" s="3">
        <v>27</v>
      </c>
      <c r="E635" s="3" t="s">
        <v>30</v>
      </c>
      <c r="F635" s="3" t="s">
        <v>21</v>
      </c>
      <c r="G635">
        <v>19</v>
      </c>
      <c r="H635">
        <v>63</v>
      </c>
      <c r="I635">
        <v>9.1</v>
      </c>
      <c r="J635">
        <v>79</v>
      </c>
      <c r="K635">
        <v>1010.56</v>
      </c>
      <c r="L635">
        <v>7.3</v>
      </c>
      <c r="M635">
        <v>5.2</v>
      </c>
      <c r="N635">
        <v>7.7</v>
      </c>
      <c r="O635">
        <v>12</v>
      </c>
      <c r="P635">
        <v>99.5</v>
      </c>
      <c r="Q635" s="3">
        <f t="shared" si="29"/>
        <v>0</v>
      </c>
      <c r="R635" s="5"/>
    </row>
    <row r="636" spans="1:18" x14ac:dyDescent="0.25">
      <c r="A636" s="3">
        <v>2015</v>
      </c>
      <c r="B636" s="4"/>
      <c r="C636" s="3" t="s">
        <v>19</v>
      </c>
      <c r="D636" s="3">
        <v>27</v>
      </c>
      <c r="E636" s="3" t="s">
        <v>31</v>
      </c>
      <c r="F636" s="3" t="s">
        <v>21</v>
      </c>
      <c r="G636">
        <v>18.899999999999999</v>
      </c>
      <c r="H636">
        <v>60</v>
      </c>
      <c r="I636">
        <v>10</v>
      </c>
      <c r="J636">
        <v>73</v>
      </c>
      <c r="K636">
        <v>1011.06</v>
      </c>
      <c r="L636">
        <v>8.9</v>
      </c>
      <c r="M636">
        <v>9.3000000000000007</v>
      </c>
      <c r="N636">
        <v>6.4</v>
      </c>
      <c r="O636">
        <v>12</v>
      </c>
      <c r="P636">
        <v>99.5</v>
      </c>
      <c r="Q636" s="3">
        <f t="shared" si="29"/>
        <v>0</v>
      </c>
      <c r="R636" s="5"/>
    </row>
    <row r="637" spans="1:18" x14ac:dyDescent="0.25">
      <c r="A637" s="3">
        <v>2015</v>
      </c>
      <c r="B637" s="4"/>
      <c r="C637" s="3" t="s">
        <v>19</v>
      </c>
      <c r="D637" s="3">
        <v>27</v>
      </c>
      <c r="E637" s="3" t="s">
        <v>32</v>
      </c>
      <c r="F637" s="3" t="s">
        <v>21</v>
      </c>
      <c r="G637">
        <v>18.8</v>
      </c>
      <c r="H637">
        <v>59</v>
      </c>
      <c r="I637">
        <v>11</v>
      </c>
      <c r="J637">
        <v>66</v>
      </c>
      <c r="K637">
        <v>1011.06</v>
      </c>
      <c r="L637">
        <v>11</v>
      </c>
      <c r="M637">
        <v>9.9</v>
      </c>
      <c r="N637">
        <v>5.7</v>
      </c>
      <c r="O637">
        <v>12</v>
      </c>
      <c r="P637">
        <v>99.5</v>
      </c>
      <c r="Q637" s="3">
        <f t="shared" si="29"/>
        <v>0</v>
      </c>
      <c r="R637" s="5"/>
    </row>
    <row r="638" spans="1:18" x14ac:dyDescent="0.25">
      <c r="A638" s="3">
        <v>2015</v>
      </c>
      <c r="B638" s="4"/>
      <c r="C638" s="3" t="s">
        <v>19</v>
      </c>
      <c r="D638" s="3">
        <v>27</v>
      </c>
      <c r="E638" s="3" t="s">
        <v>33</v>
      </c>
      <c r="F638" s="3" t="s">
        <v>21</v>
      </c>
      <c r="G638">
        <v>18.8</v>
      </c>
      <c r="H638">
        <v>59</v>
      </c>
      <c r="I638">
        <v>11.2</v>
      </c>
      <c r="J638">
        <v>59</v>
      </c>
      <c r="K638">
        <v>1011.25</v>
      </c>
      <c r="L638">
        <v>10.1</v>
      </c>
      <c r="M638">
        <v>8.1</v>
      </c>
      <c r="N638">
        <v>7</v>
      </c>
      <c r="O638">
        <v>12</v>
      </c>
      <c r="P638">
        <v>99.5</v>
      </c>
      <c r="Q638" s="3">
        <f t="shared" si="29"/>
        <v>0</v>
      </c>
      <c r="R638" s="5"/>
    </row>
    <row r="639" spans="1:18" x14ac:dyDescent="0.25">
      <c r="A639" s="3">
        <v>2015</v>
      </c>
      <c r="B639" s="4"/>
      <c r="C639" s="3" t="s">
        <v>19</v>
      </c>
      <c r="D639" s="3">
        <v>27</v>
      </c>
      <c r="E639" s="3" t="s">
        <v>34</v>
      </c>
      <c r="F639" s="3" t="s">
        <v>21</v>
      </c>
      <c r="G639">
        <v>18.899999999999999</v>
      </c>
      <c r="H639">
        <v>59</v>
      </c>
      <c r="I639">
        <v>12.9</v>
      </c>
      <c r="J639">
        <v>52</v>
      </c>
      <c r="K639">
        <v>1011.19</v>
      </c>
      <c r="L639">
        <v>14.8</v>
      </c>
      <c r="M639">
        <v>3.5</v>
      </c>
      <c r="N639">
        <v>6.6</v>
      </c>
      <c r="O639">
        <v>12</v>
      </c>
      <c r="P639">
        <v>99.5</v>
      </c>
      <c r="Q639" s="3">
        <f t="shared" si="29"/>
        <v>0</v>
      </c>
      <c r="R639" s="5"/>
    </row>
    <row r="640" spans="1:18" x14ac:dyDescent="0.25">
      <c r="A640" s="3">
        <v>2015</v>
      </c>
      <c r="B640" s="4"/>
      <c r="C640" s="3" t="s">
        <v>19</v>
      </c>
      <c r="D640" s="3">
        <v>27</v>
      </c>
      <c r="E640" s="3" t="s">
        <v>35</v>
      </c>
      <c r="F640" s="3" t="s">
        <v>21</v>
      </c>
      <c r="G640">
        <v>19.399999999999999</v>
      </c>
      <c r="H640">
        <v>58</v>
      </c>
      <c r="I640">
        <v>12.2</v>
      </c>
      <c r="J640">
        <v>48</v>
      </c>
      <c r="K640">
        <v>1011.38</v>
      </c>
      <c r="L640">
        <v>15.4</v>
      </c>
      <c r="M640">
        <v>9.4</v>
      </c>
      <c r="N640">
        <v>5.0999999999999996</v>
      </c>
      <c r="O640">
        <v>11</v>
      </c>
      <c r="P640">
        <v>99.5</v>
      </c>
      <c r="Q640" s="3">
        <f t="shared" si="29"/>
        <v>0</v>
      </c>
      <c r="R640" s="5"/>
    </row>
    <row r="641" spans="1:18" x14ac:dyDescent="0.25">
      <c r="A641" s="3">
        <v>2015</v>
      </c>
      <c r="B641" s="4"/>
      <c r="C641" s="3" t="s">
        <v>19</v>
      </c>
      <c r="D641" s="3">
        <v>27</v>
      </c>
      <c r="E641" s="3" t="s">
        <v>36</v>
      </c>
      <c r="F641" s="3" t="s">
        <v>21</v>
      </c>
      <c r="G641">
        <v>19.25</v>
      </c>
      <c r="H641">
        <v>58</v>
      </c>
      <c r="I641">
        <v>12.2</v>
      </c>
      <c r="J641">
        <v>47</v>
      </c>
      <c r="K641">
        <v>1011.81</v>
      </c>
      <c r="L641">
        <v>12.1</v>
      </c>
      <c r="M641">
        <v>9.1999999999999993</v>
      </c>
      <c r="N641">
        <v>6.3</v>
      </c>
      <c r="O641">
        <v>12</v>
      </c>
      <c r="P641">
        <v>99.5</v>
      </c>
      <c r="Q641" s="3">
        <f t="shared" si="29"/>
        <v>0</v>
      </c>
      <c r="R641" s="5"/>
    </row>
    <row r="642" spans="1:18" x14ac:dyDescent="0.25">
      <c r="A642" s="3">
        <v>2015</v>
      </c>
      <c r="B642" s="4"/>
      <c r="C642" s="3" t="s">
        <v>19</v>
      </c>
      <c r="D642" s="3">
        <v>27</v>
      </c>
      <c r="E642" s="3" t="s">
        <v>37</v>
      </c>
      <c r="F642" s="3" t="s">
        <v>21</v>
      </c>
      <c r="G642">
        <v>19.25</v>
      </c>
      <c r="H642">
        <v>58</v>
      </c>
      <c r="I642">
        <v>11.5</v>
      </c>
      <c r="J642">
        <v>45</v>
      </c>
      <c r="K642">
        <v>1012.31</v>
      </c>
      <c r="L642">
        <v>10.7</v>
      </c>
      <c r="M642">
        <v>11.8</v>
      </c>
      <c r="N642">
        <v>6.9</v>
      </c>
      <c r="O642">
        <v>11</v>
      </c>
      <c r="P642">
        <v>99.5</v>
      </c>
      <c r="Q642" s="3">
        <f t="shared" si="29"/>
        <v>0</v>
      </c>
      <c r="R642" s="5"/>
    </row>
    <row r="643" spans="1:18" x14ac:dyDescent="0.25">
      <c r="A643" s="3">
        <v>2015</v>
      </c>
      <c r="B643" s="4"/>
      <c r="C643" s="3" t="s">
        <v>19</v>
      </c>
      <c r="D643" s="3">
        <v>27</v>
      </c>
      <c r="E643" s="3" t="s">
        <v>38</v>
      </c>
      <c r="F643" s="3" t="s">
        <v>21</v>
      </c>
      <c r="G643">
        <v>19.2</v>
      </c>
      <c r="H643">
        <v>57</v>
      </c>
      <c r="I643">
        <v>10.5</v>
      </c>
      <c r="J643">
        <v>52</v>
      </c>
      <c r="K643">
        <v>1012.75</v>
      </c>
      <c r="L643">
        <v>9.6</v>
      </c>
      <c r="M643">
        <v>4</v>
      </c>
      <c r="N643">
        <v>3.8</v>
      </c>
      <c r="O643">
        <v>12</v>
      </c>
      <c r="P643">
        <v>99.5</v>
      </c>
      <c r="Q643" s="3">
        <f t="shared" si="29"/>
        <v>0</v>
      </c>
      <c r="R643" s="5"/>
    </row>
    <row r="644" spans="1:18" x14ac:dyDescent="0.25">
      <c r="A644" s="3">
        <v>2015</v>
      </c>
      <c r="B644" s="4"/>
      <c r="C644" s="3" t="s">
        <v>19</v>
      </c>
      <c r="D644" s="3">
        <v>27</v>
      </c>
      <c r="E644" s="3" t="s">
        <v>39</v>
      </c>
      <c r="F644" s="3" t="s">
        <v>21</v>
      </c>
      <c r="G644">
        <v>19.2</v>
      </c>
      <c r="H644">
        <v>57</v>
      </c>
      <c r="I644">
        <v>9.4</v>
      </c>
      <c r="J644">
        <v>56</v>
      </c>
      <c r="K644">
        <v>1013.94</v>
      </c>
      <c r="L644">
        <v>7.6</v>
      </c>
      <c r="M644">
        <v>6</v>
      </c>
      <c r="N644">
        <v>4.8</v>
      </c>
      <c r="O644">
        <v>13</v>
      </c>
      <c r="P644">
        <v>99.5</v>
      </c>
      <c r="Q644" s="3">
        <f t="shared" ref="Q644:Q707" si="31">P644-P643</f>
        <v>0</v>
      </c>
      <c r="R644" s="5"/>
    </row>
    <row r="645" spans="1:18" x14ac:dyDescent="0.25">
      <c r="A645" s="3">
        <v>2015</v>
      </c>
      <c r="B645" s="4"/>
      <c r="C645" s="3" t="s">
        <v>19</v>
      </c>
      <c r="D645" s="3">
        <v>27</v>
      </c>
      <c r="E645" s="3" t="s">
        <v>40</v>
      </c>
      <c r="F645" s="3" t="s">
        <v>21</v>
      </c>
      <c r="G645">
        <v>19.149999999999999</v>
      </c>
      <c r="H645">
        <v>57</v>
      </c>
      <c r="I645">
        <v>8.9</v>
      </c>
      <c r="J645">
        <v>59</v>
      </c>
      <c r="K645">
        <v>1014.69</v>
      </c>
      <c r="L645">
        <v>6.4</v>
      </c>
      <c r="M645">
        <v>3</v>
      </c>
      <c r="N645">
        <v>5</v>
      </c>
      <c r="O645">
        <v>12</v>
      </c>
      <c r="P645">
        <v>99.5</v>
      </c>
      <c r="Q645" s="3">
        <f t="shared" si="31"/>
        <v>0</v>
      </c>
      <c r="R645" s="5"/>
    </row>
    <row r="646" spans="1:18" x14ac:dyDescent="0.25">
      <c r="A646" s="3">
        <v>2015</v>
      </c>
      <c r="B646" s="4"/>
      <c r="C646" s="3" t="s">
        <v>19</v>
      </c>
      <c r="D646" s="3">
        <v>27</v>
      </c>
      <c r="E646" s="3" t="s">
        <v>41</v>
      </c>
      <c r="F646" s="3" t="s">
        <v>21</v>
      </c>
      <c r="G646">
        <v>19.100000000000001</v>
      </c>
      <c r="H646">
        <v>57</v>
      </c>
      <c r="I646">
        <v>8.5</v>
      </c>
      <c r="J646">
        <v>63</v>
      </c>
      <c r="K646">
        <v>1015.25</v>
      </c>
      <c r="L646">
        <v>6.2</v>
      </c>
      <c r="M646">
        <v>6.5</v>
      </c>
      <c r="N646">
        <v>4.4000000000000004</v>
      </c>
      <c r="O646">
        <v>12</v>
      </c>
      <c r="P646">
        <v>99.5</v>
      </c>
      <c r="Q646" s="3">
        <f t="shared" si="31"/>
        <v>0</v>
      </c>
      <c r="R646" s="5"/>
    </row>
    <row r="647" spans="1:18" x14ac:dyDescent="0.25">
      <c r="A647" s="3">
        <v>2015</v>
      </c>
      <c r="B647" s="4"/>
      <c r="C647" s="3" t="s">
        <v>19</v>
      </c>
      <c r="D647" s="3">
        <v>27</v>
      </c>
      <c r="E647" s="3" t="s">
        <v>42</v>
      </c>
      <c r="F647" s="3" t="s">
        <v>21</v>
      </c>
      <c r="G647">
        <v>19.149999999999999</v>
      </c>
      <c r="H647">
        <v>57</v>
      </c>
      <c r="I647">
        <v>7</v>
      </c>
      <c r="J647">
        <v>71</v>
      </c>
      <c r="K647">
        <v>1015.94</v>
      </c>
      <c r="L647">
        <v>5.4</v>
      </c>
      <c r="M647">
        <v>2.4</v>
      </c>
      <c r="N647">
        <v>2.2000000000000002</v>
      </c>
      <c r="O647">
        <v>12</v>
      </c>
      <c r="P647">
        <v>99.5</v>
      </c>
      <c r="Q647" s="3">
        <f t="shared" si="31"/>
        <v>0</v>
      </c>
      <c r="R647" s="5"/>
    </row>
    <row r="648" spans="1:18" x14ac:dyDescent="0.25">
      <c r="A648" s="3">
        <v>2015</v>
      </c>
      <c r="B648" s="4"/>
      <c r="C648" s="3" t="s">
        <v>19</v>
      </c>
      <c r="D648" s="3">
        <v>27</v>
      </c>
      <c r="E648" s="3" t="s">
        <v>43</v>
      </c>
      <c r="F648" s="3" t="s">
        <v>21</v>
      </c>
      <c r="G648">
        <v>19.05</v>
      </c>
      <c r="H648">
        <v>57</v>
      </c>
      <c r="I648">
        <v>7.7</v>
      </c>
      <c r="J648">
        <v>65</v>
      </c>
      <c r="K648">
        <v>1016.19</v>
      </c>
      <c r="L648">
        <v>4.9000000000000004</v>
      </c>
      <c r="M648">
        <v>6.1</v>
      </c>
      <c r="N648">
        <v>5.3</v>
      </c>
      <c r="O648">
        <v>13</v>
      </c>
      <c r="P648">
        <v>99.5</v>
      </c>
      <c r="Q648" s="3">
        <f t="shared" si="31"/>
        <v>0</v>
      </c>
      <c r="R648" s="5"/>
    </row>
    <row r="649" spans="1:18" x14ac:dyDescent="0.25">
      <c r="A649" s="3">
        <v>2015</v>
      </c>
      <c r="B649" s="4"/>
      <c r="C649" s="3" t="s">
        <v>19</v>
      </c>
      <c r="D649" s="3">
        <v>27</v>
      </c>
      <c r="E649" s="3" t="s">
        <v>44</v>
      </c>
      <c r="F649" s="3" t="s">
        <v>21</v>
      </c>
      <c r="G649">
        <v>19</v>
      </c>
      <c r="H649">
        <v>57</v>
      </c>
      <c r="I649">
        <v>7.6</v>
      </c>
      <c r="J649">
        <v>67</v>
      </c>
      <c r="K649">
        <v>1016.38</v>
      </c>
      <c r="L649">
        <v>4.8</v>
      </c>
      <c r="M649">
        <v>6.8</v>
      </c>
      <c r="N649">
        <v>5.2</v>
      </c>
      <c r="O649">
        <v>12</v>
      </c>
      <c r="P649">
        <v>99.5</v>
      </c>
      <c r="Q649" s="3">
        <f t="shared" si="31"/>
        <v>0</v>
      </c>
      <c r="R649" s="5"/>
    </row>
    <row r="650" spans="1:18" x14ac:dyDescent="0.25">
      <c r="A650" s="3">
        <v>2015</v>
      </c>
      <c r="B650" s="4" t="s">
        <v>50</v>
      </c>
      <c r="C650" s="3" t="s">
        <v>19</v>
      </c>
      <c r="D650" s="3">
        <v>28</v>
      </c>
      <c r="E650" s="3" t="s">
        <v>20</v>
      </c>
      <c r="F650" s="3" t="s">
        <v>21</v>
      </c>
      <c r="G650">
        <v>18.95</v>
      </c>
      <c r="H650">
        <v>57</v>
      </c>
      <c r="I650">
        <v>7.9</v>
      </c>
      <c r="J650">
        <v>66</v>
      </c>
      <c r="K650">
        <v>1016.75</v>
      </c>
      <c r="L650">
        <v>5</v>
      </c>
      <c r="M650">
        <v>6.3</v>
      </c>
      <c r="N650">
        <v>5.6</v>
      </c>
      <c r="O650">
        <v>12</v>
      </c>
      <c r="P650">
        <v>99.5</v>
      </c>
      <c r="Q650" s="3">
        <f t="shared" si="31"/>
        <v>0</v>
      </c>
      <c r="R650" s="5">
        <f t="shared" si="30"/>
        <v>0</v>
      </c>
    </row>
    <row r="651" spans="1:18" x14ac:dyDescent="0.25">
      <c r="A651" s="3">
        <v>2015</v>
      </c>
      <c r="B651" s="4"/>
      <c r="C651" s="3" t="s">
        <v>19</v>
      </c>
      <c r="D651" s="3">
        <v>28</v>
      </c>
      <c r="E651" s="3" t="s">
        <v>22</v>
      </c>
      <c r="F651" s="3" t="s">
        <v>21</v>
      </c>
      <c r="G651">
        <v>18.899999999999999</v>
      </c>
      <c r="H651">
        <v>56</v>
      </c>
      <c r="I651">
        <v>7.7</v>
      </c>
      <c r="J651">
        <v>66</v>
      </c>
      <c r="K651">
        <v>1016.63</v>
      </c>
      <c r="L651">
        <v>5.2</v>
      </c>
      <c r="M651">
        <v>8.8000000000000007</v>
      </c>
      <c r="N651">
        <v>5</v>
      </c>
      <c r="O651">
        <v>12</v>
      </c>
      <c r="P651">
        <v>99.5</v>
      </c>
      <c r="Q651" s="3">
        <f t="shared" si="31"/>
        <v>0</v>
      </c>
      <c r="R651" s="5"/>
    </row>
    <row r="652" spans="1:18" x14ac:dyDescent="0.25">
      <c r="A652" s="3">
        <v>2015</v>
      </c>
      <c r="B652" s="4"/>
      <c r="C652" s="3" t="s">
        <v>19</v>
      </c>
      <c r="D652" s="3">
        <v>28</v>
      </c>
      <c r="E652" s="3" t="s">
        <v>23</v>
      </c>
      <c r="F652" s="3" t="s">
        <v>21</v>
      </c>
      <c r="G652">
        <v>18.850000000000001</v>
      </c>
      <c r="H652">
        <v>56</v>
      </c>
      <c r="I652">
        <v>7.6</v>
      </c>
      <c r="J652">
        <v>66</v>
      </c>
      <c r="K652">
        <v>1016.63</v>
      </c>
      <c r="L652">
        <v>4.4000000000000004</v>
      </c>
      <c r="M652">
        <v>7</v>
      </c>
      <c r="N652">
        <v>7.1</v>
      </c>
      <c r="O652">
        <v>14</v>
      </c>
      <c r="P652">
        <v>99.5</v>
      </c>
      <c r="Q652" s="3">
        <f t="shared" si="31"/>
        <v>0</v>
      </c>
      <c r="R652" s="5"/>
    </row>
    <row r="653" spans="1:18" x14ac:dyDescent="0.25">
      <c r="A653" s="3">
        <v>2015</v>
      </c>
      <c r="B653" s="4"/>
      <c r="C653" s="3" t="s">
        <v>19</v>
      </c>
      <c r="D653" s="3">
        <v>28</v>
      </c>
      <c r="E653" s="3" t="s">
        <v>24</v>
      </c>
      <c r="F653" s="3" t="s">
        <v>21</v>
      </c>
      <c r="G653">
        <v>18.8</v>
      </c>
      <c r="H653">
        <v>56</v>
      </c>
      <c r="I653">
        <v>7.3</v>
      </c>
      <c r="J653">
        <v>69</v>
      </c>
      <c r="K653">
        <v>1016.94</v>
      </c>
      <c r="L653">
        <v>4.9000000000000004</v>
      </c>
      <c r="M653">
        <v>5.5</v>
      </c>
      <c r="N653">
        <v>4</v>
      </c>
      <c r="O653">
        <v>13</v>
      </c>
      <c r="P653">
        <v>99.5</v>
      </c>
      <c r="Q653" s="3">
        <f t="shared" si="31"/>
        <v>0</v>
      </c>
      <c r="R653" s="5"/>
    </row>
    <row r="654" spans="1:18" x14ac:dyDescent="0.25">
      <c r="A654" s="3">
        <v>2015</v>
      </c>
      <c r="B654" s="4"/>
      <c r="C654" s="3" t="s">
        <v>19</v>
      </c>
      <c r="D654" s="3">
        <v>28</v>
      </c>
      <c r="E654" s="3" t="s">
        <v>25</v>
      </c>
      <c r="F654" s="3" t="s">
        <v>21</v>
      </c>
      <c r="G654">
        <v>18.75</v>
      </c>
      <c r="H654">
        <v>56</v>
      </c>
      <c r="I654">
        <v>6.8</v>
      </c>
      <c r="J654">
        <v>73</v>
      </c>
      <c r="K654">
        <v>1017.06</v>
      </c>
      <c r="L654">
        <v>5</v>
      </c>
      <c r="M654">
        <v>2.4</v>
      </c>
      <c r="N654">
        <v>2.9</v>
      </c>
      <c r="O654">
        <v>14</v>
      </c>
      <c r="P654">
        <v>99.5</v>
      </c>
      <c r="Q654" s="3">
        <f t="shared" si="31"/>
        <v>0</v>
      </c>
      <c r="R654" s="5"/>
    </row>
    <row r="655" spans="1:18" x14ac:dyDescent="0.25">
      <c r="A655" s="3">
        <v>2015</v>
      </c>
      <c r="B655" s="4"/>
      <c r="C655" s="3" t="s">
        <v>19</v>
      </c>
      <c r="D655" s="3">
        <v>28</v>
      </c>
      <c r="E655" s="3" t="s">
        <v>26</v>
      </c>
      <c r="F655" s="3" t="s">
        <v>21</v>
      </c>
      <c r="G655">
        <v>18.600000000000001</v>
      </c>
      <c r="H655">
        <v>56</v>
      </c>
      <c r="I655">
        <v>6.6</v>
      </c>
      <c r="J655">
        <v>76</v>
      </c>
      <c r="K655">
        <v>1017.19</v>
      </c>
      <c r="L655">
        <v>4.5999999999999996</v>
      </c>
      <c r="M655">
        <v>4.0999999999999996</v>
      </c>
      <c r="N655">
        <v>2.7</v>
      </c>
      <c r="O655">
        <v>13</v>
      </c>
      <c r="P655">
        <v>99.5</v>
      </c>
      <c r="Q655" s="3">
        <f t="shared" si="31"/>
        <v>0</v>
      </c>
      <c r="R655" s="5"/>
    </row>
    <row r="656" spans="1:18" x14ac:dyDescent="0.25">
      <c r="A656" s="3">
        <v>2015</v>
      </c>
      <c r="B656" s="4"/>
      <c r="C656" s="3" t="s">
        <v>19</v>
      </c>
      <c r="D656" s="3">
        <v>28</v>
      </c>
      <c r="E656" s="3" t="s">
        <v>27</v>
      </c>
      <c r="F656" s="3" t="s">
        <v>21</v>
      </c>
      <c r="G656">
        <v>18.5</v>
      </c>
      <c r="H656">
        <v>56</v>
      </c>
      <c r="I656">
        <v>6.8</v>
      </c>
      <c r="J656">
        <v>73</v>
      </c>
      <c r="K656">
        <v>1017.5</v>
      </c>
      <c r="L656">
        <v>4.2</v>
      </c>
      <c r="M656">
        <v>5.9</v>
      </c>
      <c r="N656">
        <v>4.5</v>
      </c>
      <c r="O656">
        <v>14</v>
      </c>
      <c r="P656">
        <v>99.5</v>
      </c>
      <c r="Q656" s="3">
        <f t="shared" si="31"/>
        <v>0</v>
      </c>
      <c r="R656" s="5"/>
    </row>
    <row r="657" spans="1:18" x14ac:dyDescent="0.25">
      <c r="A657" s="3">
        <v>2015</v>
      </c>
      <c r="B657" s="4"/>
      <c r="C657" s="3" t="s">
        <v>19</v>
      </c>
      <c r="D657" s="3">
        <v>28</v>
      </c>
      <c r="E657" s="3" t="s">
        <v>28</v>
      </c>
      <c r="F657" s="3" t="s">
        <v>21</v>
      </c>
      <c r="G657">
        <v>18.5</v>
      </c>
      <c r="H657">
        <v>56</v>
      </c>
      <c r="I657">
        <v>7.1</v>
      </c>
      <c r="J657">
        <v>71</v>
      </c>
      <c r="K657">
        <v>1017.63</v>
      </c>
      <c r="L657">
        <v>4.5</v>
      </c>
      <c r="M657">
        <v>6.9</v>
      </c>
      <c r="N657">
        <v>5.0999999999999996</v>
      </c>
      <c r="O657">
        <v>11</v>
      </c>
      <c r="P657">
        <v>99.5</v>
      </c>
      <c r="Q657" s="3">
        <f t="shared" si="31"/>
        <v>0</v>
      </c>
      <c r="R657" s="5"/>
    </row>
    <row r="658" spans="1:18" x14ac:dyDescent="0.25">
      <c r="A658" s="3">
        <v>2015</v>
      </c>
      <c r="B658" s="4"/>
      <c r="C658" s="3" t="s">
        <v>19</v>
      </c>
      <c r="D658" s="3">
        <v>28</v>
      </c>
      <c r="E658" s="3" t="s">
        <v>29</v>
      </c>
      <c r="F658" s="3" t="s">
        <v>21</v>
      </c>
      <c r="G658">
        <v>18.600000000000001</v>
      </c>
      <c r="H658">
        <v>56</v>
      </c>
      <c r="I658">
        <v>8.1999999999999993</v>
      </c>
      <c r="J658">
        <v>63</v>
      </c>
      <c r="K658">
        <v>1017.5</v>
      </c>
      <c r="L658">
        <v>7.2</v>
      </c>
      <c r="M658">
        <v>9.3000000000000007</v>
      </c>
      <c r="N658">
        <v>6.7</v>
      </c>
      <c r="O658">
        <v>15</v>
      </c>
      <c r="P658">
        <v>99.5</v>
      </c>
      <c r="Q658" s="3">
        <f t="shared" si="31"/>
        <v>0</v>
      </c>
      <c r="R658" s="5"/>
    </row>
    <row r="659" spans="1:18" x14ac:dyDescent="0.25">
      <c r="A659" s="3">
        <v>2015</v>
      </c>
      <c r="B659" s="4"/>
      <c r="C659" s="3" t="s">
        <v>19</v>
      </c>
      <c r="D659" s="3">
        <v>28</v>
      </c>
      <c r="E659" s="3" t="s">
        <v>30</v>
      </c>
      <c r="F659" s="3" t="s">
        <v>21</v>
      </c>
      <c r="G659">
        <v>18.7</v>
      </c>
      <c r="H659">
        <v>56</v>
      </c>
      <c r="I659">
        <v>8.9</v>
      </c>
      <c r="J659">
        <v>60</v>
      </c>
      <c r="K659">
        <v>1018</v>
      </c>
      <c r="L659">
        <v>7.1</v>
      </c>
      <c r="M659">
        <v>9.1999999999999993</v>
      </c>
      <c r="N659">
        <v>6.9</v>
      </c>
      <c r="O659">
        <v>13</v>
      </c>
      <c r="P659">
        <v>99.5</v>
      </c>
      <c r="Q659" s="3">
        <f t="shared" si="31"/>
        <v>0</v>
      </c>
      <c r="R659" s="5"/>
    </row>
    <row r="660" spans="1:18" x14ac:dyDescent="0.25">
      <c r="A660" s="3">
        <v>2015</v>
      </c>
      <c r="B660" s="4"/>
      <c r="C660" s="3" t="s">
        <v>19</v>
      </c>
      <c r="D660" s="3">
        <v>28</v>
      </c>
      <c r="E660" s="3" t="s">
        <v>31</v>
      </c>
      <c r="F660" s="3" t="s">
        <v>21</v>
      </c>
      <c r="G660">
        <v>18.7</v>
      </c>
      <c r="H660">
        <v>55</v>
      </c>
      <c r="I660">
        <v>8.8000000000000007</v>
      </c>
      <c r="J660">
        <v>59</v>
      </c>
      <c r="K660">
        <v>1017.88</v>
      </c>
      <c r="L660">
        <v>6.8</v>
      </c>
      <c r="M660">
        <v>10.3</v>
      </c>
      <c r="N660">
        <v>8</v>
      </c>
      <c r="O660">
        <v>11</v>
      </c>
      <c r="P660">
        <v>99.5</v>
      </c>
      <c r="Q660" s="3">
        <f t="shared" si="31"/>
        <v>0</v>
      </c>
      <c r="R660" s="5"/>
    </row>
    <row r="661" spans="1:18" x14ac:dyDescent="0.25">
      <c r="A661" s="3">
        <v>2015</v>
      </c>
      <c r="B661" s="4"/>
      <c r="C661" s="3" t="s">
        <v>19</v>
      </c>
      <c r="D661" s="3">
        <v>28</v>
      </c>
      <c r="E661" s="3" t="s">
        <v>32</v>
      </c>
      <c r="F661" s="3" t="s">
        <v>21</v>
      </c>
      <c r="G661">
        <v>18.649999999999999</v>
      </c>
      <c r="H661">
        <v>55</v>
      </c>
      <c r="I661">
        <v>9.8000000000000007</v>
      </c>
      <c r="J661">
        <v>56</v>
      </c>
      <c r="K661">
        <v>1017.25</v>
      </c>
      <c r="L661">
        <v>9.5</v>
      </c>
      <c r="M661">
        <v>7</v>
      </c>
      <c r="N661">
        <v>6.5</v>
      </c>
      <c r="O661">
        <v>14</v>
      </c>
      <c r="P661">
        <v>99.5</v>
      </c>
      <c r="Q661" s="3">
        <f t="shared" si="31"/>
        <v>0</v>
      </c>
      <c r="R661" s="5"/>
    </row>
    <row r="662" spans="1:18" x14ac:dyDescent="0.25">
      <c r="A662" s="3">
        <v>2015</v>
      </c>
      <c r="B662" s="4"/>
      <c r="C662" s="3" t="s">
        <v>19</v>
      </c>
      <c r="D662" s="3">
        <v>28</v>
      </c>
      <c r="E662" s="3" t="s">
        <v>33</v>
      </c>
      <c r="F662" s="3" t="s">
        <v>21</v>
      </c>
      <c r="G662">
        <v>18.600000000000001</v>
      </c>
      <c r="H662">
        <v>55</v>
      </c>
      <c r="I662">
        <v>9.1</v>
      </c>
      <c r="J662">
        <v>53</v>
      </c>
      <c r="K662">
        <v>1016.63</v>
      </c>
      <c r="L662">
        <v>7.7</v>
      </c>
      <c r="M662">
        <v>3.7</v>
      </c>
      <c r="N662">
        <v>6.6</v>
      </c>
      <c r="O662">
        <v>13</v>
      </c>
      <c r="P662">
        <v>99.5</v>
      </c>
      <c r="Q662" s="3">
        <f t="shared" si="31"/>
        <v>0</v>
      </c>
      <c r="R662" s="5"/>
    </row>
    <row r="663" spans="1:18" x14ac:dyDescent="0.25">
      <c r="A663" s="3">
        <v>2015</v>
      </c>
      <c r="B663" s="4"/>
      <c r="C663" s="3" t="s">
        <v>19</v>
      </c>
      <c r="D663" s="3">
        <v>28</v>
      </c>
      <c r="E663" s="3" t="s">
        <v>34</v>
      </c>
      <c r="F663" s="3" t="s">
        <v>21</v>
      </c>
      <c r="G663">
        <v>18.600000000000001</v>
      </c>
      <c r="H663">
        <v>55</v>
      </c>
      <c r="I663">
        <v>10</v>
      </c>
      <c r="J663">
        <v>53</v>
      </c>
      <c r="K663">
        <v>1015.94</v>
      </c>
      <c r="L663">
        <v>9.1999999999999993</v>
      </c>
      <c r="M663">
        <v>4.9000000000000004</v>
      </c>
      <c r="N663">
        <v>6.2</v>
      </c>
      <c r="O663">
        <v>14</v>
      </c>
      <c r="P663">
        <v>99.5</v>
      </c>
      <c r="Q663" s="3">
        <f t="shared" si="31"/>
        <v>0</v>
      </c>
      <c r="R663" s="5"/>
    </row>
    <row r="664" spans="1:18" x14ac:dyDescent="0.25">
      <c r="A664" s="3">
        <v>2015</v>
      </c>
      <c r="B664" s="4"/>
      <c r="C664" s="3" t="s">
        <v>19</v>
      </c>
      <c r="D664" s="3">
        <v>28</v>
      </c>
      <c r="E664" s="3" t="s">
        <v>35</v>
      </c>
      <c r="F664" s="3" t="s">
        <v>21</v>
      </c>
      <c r="G664">
        <v>18.649999999999999</v>
      </c>
      <c r="H664">
        <v>56</v>
      </c>
      <c r="I664">
        <v>10.5</v>
      </c>
      <c r="J664">
        <v>47</v>
      </c>
      <c r="K664">
        <v>1015.25</v>
      </c>
      <c r="L664">
        <v>14.2</v>
      </c>
      <c r="M664">
        <v>6.9</v>
      </c>
      <c r="N664">
        <v>5.8</v>
      </c>
      <c r="O664">
        <v>13</v>
      </c>
      <c r="P664">
        <v>99.5</v>
      </c>
      <c r="Q664" s="3">
        <f t="shared" si="31"/>
        <v>0</v>
      </c>
      <c r="R664" s="5"/>
    </row>
    <row r="665" spans="1:18" x14ac:dyDescent="0.25">
      <c r="A665" s="3">
        <v>2015</v>
      </c>
      <c r="B665" s="4"/>
      <c r="C665" s="3" t="s">
        <v>19</v>
      </c>
      <c r="D665" s="3">
        <v>28</v>
      </c>
      <c r="E665" s="3" t="s">
        <v>36</v>
      </c>
      <c r="F665" s="3" t="s">
        <v>21</v>
      </c>
      <c r="G665">
        <v>18.7</v>
      </c>
      <c r="H665">
        <v>56</v>
      </c>
      <c r="I665">
        <v>10.199999999999999</v>
      </c>
      <c r="J665">
        <v>43</v>
      </c>
      <c r="K665">
        <v>1014.63</v>
      </c>
      <c r="L665">
        <v>10.199999999999999</v>
      </c>
      <c r="M665">
        <v>3.8</v>
      </c>
      <c r="N665">
        <v>5.2</v>
      </c>
      <c r="O665">
        <v>14</v>
      </c>
      <c r="P665">
        <v>99.5</v>
      </c>
      <c r="Q665" s="3">
        <f t="shared" si="31"/>
        <v>0</v>
      </c>
      <c r="R665" s="5"/>
    </row>
    <row r="666" spans="1:18" x14ac:dyDescent="0.25">
      <c r="A666" s="3">
        <v>2015</v>
      </c>
      <c r="B666" s="4"/>
      <c r="C666" s="3" t="s">
        <v>19</v>
      </c>
      <c r="D666" s="3">
        <v>28</v>
      </c>
      <c r="E666" s="3" t="s">
        <v>37</v>
      </c>
      <c r="F666" s="3" t="s">
        <v>21</v>
      </c>
      <c r="G666">
        <v>18.600000000000001</v>
      </c>
      <c r="H666">
        <v>56</v>
      </c>
      <c r="I666">
        <v>10.4</v>
      </c>
      <c r="J666">
        <v>42</v>
      </c>
      <c r="K666">
        <v>1014.13</v>
      </c>
      <c r="L666">
        <v>13.6</v>
      </c>
      <c r="M666">
        <v>2.8</v>
      </c>
      <c r="N666">
        <v>4.2</v>
      </c>
      <c r="O666">
        <v>13</v>
      </c>
      <c r="P666">
        <v>99.5</v>
      </c>
      <c r="Q666" s="3">
        <f t="shared" si="31"/>
        <v>0</v>
      </c>
      <c r="R666" s="5"/>
    </row>
    <row r="667" spans="1:18" x14ac:dyDescent="0.25">
      <c r="A667" s="3">
        <v>2015</v>
      </c>
      <c r="B667" s="4"/>
      <c r="C667" s="3" t="s">
        <v>19</v>
      </c>
      <c r="D667" s="3">
        <v>28</v>
      </c>
      <c r="E667" s="3" t="s">
        <v>38</v>
      </c>
      <c r="F667" s="3" t="s">
        <v>21</v>
      </c>
      <c r="G667">
        <v>18.600000000000001</v>
      </c>
      <c r="H667">
        <v>55</v>
      </c>
      <c r="I667">
        <v>9.1</v>
      </c>
      <c r="J667">
        <v>46</v>
      </c>
      <c r="K667">
        <v>1013.75</v>
      </c>
      <c r="L667">
        <v>12.7</v>
      </c>
      <c r="M667">
        <v>0</v>
      </c>
      <c r="N667">
        <v>0.3</v>
      </c>
      <c r="O667">
        <v>13</v>
      </c>
      <c r="P667">
        <v>99.5</v>
      </c>
      <c r="Q667" s="3">
        <f t="shared" si="31"/>
        <v>0</v>
      </c>
      <c r="R667" s="5"/>
    </row>
    <row r="668" spans="1:18" x14ac:dyDescent="0.25">
      <c r="A668" s="3">
        <v>2015</v>
      </c>
      <c r="B668" s="4"/>
      <c r="C668" s="3" t="s">
        <v>19</v>
      </c>
      <c r="D668" s="3">
        <v>28</v>
      </c>
      <c r="E668" s="3" t="s">
        <v>39</v>
      </c>
      <c r="F668" s="3" t="s">
        <v>21</v>
      </c>
      <c r="G668">
        <v>18.600000000000001</v>
      </c>
      <c r="H668">
        <v>54</v>
      </c>
      <c r="I668">
        <v>6.1</v>
      </c>
      <c r="J668">
        <v>61</v>
      </c>
      <c r="K668">
        <v>1013.25</v>
      </c>
      <c r="L668">
        <v>5</v>
      </c>
      <c r="M668">
        <v>0</v>
      </c>
      <c r="N668">
        <v>0</v>
      </c>
      <c r="O668">
        <v>5</v>
      </c>
      <c r="P668">
        <v>99.5</v>
      </c>
      <c r="Q668" s="3">
        <f t="shared" si="31"/>
        <v>0</v>
      </c>
      <c r="R668" s="5"/>
    </row>
    <row r="669" spans="1:18" x14ac:dyDescent="0.25">
      <c r="A669" s="3">
        <v>2015</v>
      </c>
      <c r="B669" s="4"/>
      <c r="C669" s="3" t="s">
        <v>19</v>
      </c>
      <c r="D669" s="3">
        <v>28</v>
      </c>
      <c r="E669" s="3" t="s">
        <v>40</v>
      </c>
      <c r="F669" s="3" t="s">
        <v>21</v>
      </c>
      <c r="G669">
        <v>18.5</v>
      </c>
      <c r="H669">
        <v>54</v>
      </c>
      <c r="I669">
        <v>4.3</v>
      </c>
      <c r="J669">
        <v>76</v>
      </c>
      <c r="K669">
        <v>1013.31</v>
      </c>
      <c r="L669">
        <v>3.8</v>
      </c>
      <c r="M669">
        <v>1.5</v>
      </c>
      <c r="N669">
        <v>0.7</v>
      </c>
      <c r="O669">
        <v>5</v>
      </c>
      <c r="P669">
        <v>99.5</v>
      </c>
      <c r="Q669" s="3">
        <f t="shared" si="31"/>
        <v>0</v>
      </c>
      <c r="R669" s="5"/>
    </row>
    <row r="670" spans="1:18" x14ac:dyDescent="0.25">
      <c r="A670" s="3">
        <v>2015</v>
      </c>
      <c r="B670" s="4"/>
      <c r="C670" s="3" t="s">
        <v>19</v>
      </c>
      <c r="D670" s="3">
        <v>28</v>
      </c>
      <c r="E670" s="3" t="s">
        <v>41</v>
      </c>
      <c r="F670" s="3" t="s">
        <v>21</v>
      </c>
      <c r="G670">
        <v>18.399999999999999</v>
      </c>
      <c r="H670">
        <v>55</v>
      </c>
      <c r="I670">
        <v>5.0999999999999996</v>
      </c>
      <c r="J670">
        <v>64</v>
      </c>
      <c r="K670">
        <v>1013</v>
      </c>
      <c r="L670">
        <v>2.8</v>
      </c>
      <c r="M670">
        <v>2.2999999999999998</v>
      </c>
      <c r="N670">
        <v>1.9</v>
      </c>
      <c r="O670">
        <v>6</v>
      </c>
      <c r="P670">
        <v>99.5</v>
      </c>
      <c r="Q670" s="3">
        <f t="shared" si="31"/>
        <v>0</v>
      </c>
      <c r="R670" s="5"/>
    </row>
    <row r="671" spans="1:18" x14ac:dyDescent="0.25">
      <c r="A671" s="3">
        <v>2015</v>
      </c>
      <c r="B671" s="4"/>
      <c r="C671" s="3" t="s">
        <v>19</v>
      </c>
      <c r="D671" s="3">
        <v>28</v>
      </c>
      <c r="E671" s="3" t="s">
        <v>42</v>
      </c>
      <c r="F671" s="3" t="s">
        <v>21</v>
      </c>
      <c r="G671">
        <v>18.3</v>
      </c>
      <c r="H671">
        <v>55</v>
      </c>
      <c r="I671">
        <v>4.9000000000000004</v>
      </c>
      <c r="J671">
        <v>62</v>
      </c>
      <c r="K671">
        <v>1012.38</v>
      </c>
      <c r="L671">
        <v>1.6</v>
      </c>
      <c r="M671">
        <v>4</v>
      </c>
      <c r="N671">
        <v>2.5</v>
      </c>
      <c r="O671">
        <v>9</v>
      </c>
      <c r="P671">
        <v>99.5</v>
      </c>
      <c r="Q671" s="3">
        <f t="shared" si="31"/>
        <v>0</v>
      </c>
      <c r="R671" s="5"/>
    </row>
    <row r="672" spans="1:18" x14ac:dyDescent="0.25">
      <c r="A672" s="3">
        <v>2015</v>
      </c>
      <c r="B672" s="4"/>
      <c r="C672" s="3" t="s">
        <v>19</v>
      </c>
      <c r="D672" s="3">
        <v>28</v>
      </c>
      <c r="E672" s="3" t="s">
        <v>43</v>
      </c>
      <c r="F672" s="3" t="s">
        <v>21</v>
      </c>
      <c r="G672">
        <v>18.2</v>
      </c>
      <c r="H672">
        <v>55</v>
      </c>
      <c r="I672">
        <v>5</v>
      </c>
      <c r="J672">
        <v>59</v>
      </c>
      <c r="K672">
        <v>1011.56</v>
      </c>
      <c r="L672">
        <v>2.4</v>
      </c>
      <c r="M672">
        <v>3</v>
      </c>
      <c r="N672">
        <v>3.2</v>
      </c>
      <c r="O672">
        <v>5</v>
      </c>
      <c r="P672">
        <v>99.5</v>
      </c>
      <c r="Q672" s="3">
        <f t="shared" si="31"/>
        <v>0</v>
      </c>
      <c r="R672" s="5"/>
    </row>
    <row r="673" spans="1:18" x14ac:dyDescent="0.25">
      <c r="A673" s="3">
        <v>2015</v>
      </c>
      <c r="B673" s="4"/>
      <c r="C673" s="3" t="s">
        <v>19</v>
      </c>
      <c r="D673" s="3">
        <v>28</v>
      </c>
      <c r="E673" s="3" t="s">
        <v>44</v>
      </c>
      <c r="F673" s="3" t="s">
        <v>21</v>
      </c>
      <c r="G673">
        <v>18.2</v>
      </c>
      <c r="H673">
        <v>55</v>
      </c>
      <c r="I673">
        <v>4.4000000000000004</v>
      </c>
      <c r="J673">
        <v>68</v>
      </c>
      <c r="K673">
        <v>1010.88</v>
      </c>
      <c r="L673">
        <v>2.9</v>
      </c>
      <c r="M673">
        <v>2.2000000000000002</v>
      </c>
      <c r="N673">
        <v>1.5</v>
      </c>
      <c r="O673">
        <v>1</v>
      </c>
      <c r="P673">
        <v>99.5</v>
      </c>
      <c r="Q673" s="3">
        <f t="shared" si="31"/>
        <v>0</v>
      </c>
      <c r="R673" s="5"/>
    </row>
    <row r="674" spans="1:18" x14ac:dyDescent="0.25">
      <c r="A674" s="3">
        <v>2015</v>
      </c>
      <c r="B674" s="4" t="s">
        <v>18</v>
      </c>
      <c r="C674" s="3" t="s">
        <v>19</v>
      </c>
      <c r="D674" s="3">
        <v>29</v>
      </c>
      <c r="E674" s="3" t="s">
        <v>20</v>
      </c>
      <c r="F674" s="3" t="s">
        <v>21</v>
      </c>
      <c r="G674">
        <v>18.149999999999999</v>
      </c>
      <c r="H674">
        <v>55</v>
      </c>
      <c r="I674">
        <v>4.4000000000000004</v>
      </c>
      <c r="J674">
        <v>75</v>
      </c>
      <c r="K674">
        <v>1010.06</v>
      </c>
      <c r="L674">
        <v>3</v>
      </c>
      <c r="M674">
        <v>0</v>
      </c>
      <c r="N674">
        <v>0.3</v>
      </c>
      <c r="O674">
        <v>2</v>
      </c>
      <c r="P674">
        <v>99.5</v>
      </c>
      <c r="Q674" s="3">
        <f t="shared" si="31"/>
        <v>0</v>
      </c>
      <c r="R674" s="5">
        <f t="shared" ref="R674" si="32">P695-P672</f>
        <v>6.2999999999999972</v>
      </c>
    </row>
    <row r="675" spans="1:18" x14ac:dyDescent="0.25">
      <c r="A675" s="3">
        <v>2015</v>
      </c>
      <c r="B675" s="6"/>
      <c r="C675" s="3" t="s">
        <v>19</v>
      </c>
      <c r="D675" s="3">
        <v>29</v>
      </c>
      <c r="E675" s="3" t="s">
        <v>22</v>
      </c>
      <c r="F675" s="3" t="s">
        <v>21</v>
      </c>
      <c r="G675">
        <v>18.05</v>
      </c>
      <c r="H675">
        <v>55</v>
      </c>
      <c r="I675">
        <v>4.5</v>
      </c>
      <c r="J675">
        <v>76</v>
      </c>
      <c r="K675">
        <v>1009.31</v>
      </c>
      <c r="L675">
        <v>3.2</v>
      </c>
      <c r="M675">
        <v>0</v>
      </c>
      <c r="N675">
        <v>0.4</v>
      </c>
      <c r="O675">
        <v>1</v>
      </c>
      <c r="P675">
        <v>99.5</v>
      </c>
      <c r="Q675" s="3">
        <f t="shared" si="31"/>
        <v>0</v>
      </c>
      <c r="R675" s="5"/>
    </row>
    <row r="676" spans="1:18" x14ac:dyDescent="0.25">
      <c r="A676" s="3">
        <v>2015</v>
      </c>
      <c r="B676" s="6"/>
      <c r="C676" s="3" t="s">
        <v>19</v>
      </c>
      <c r="D676" s="3">
        <v>29</v>
      </c>
      <c r="E676" s="3" t="s">
        <v>24</v>
      </c>
      <c r="F676" s="3" t="s">
        <v>21</v>
      </c>
      <c r="G676">
        <v>18</v>
      </c>
      <c r="H676">
        <v>55</v>
      </c>
      <c r="I676">
        <v>5</v>
      </c>
      <c r="J676">
        <v>80</v>
      </c>
      <c r="K676">
        <v>1008.88</v>
      </c>
      <c r="L676">
        <v>3.9</v>
      </c>
      <c r="M676">
        <v>0</v>
      </c>
      <c r="N676">
        <v>0</v>
      </c>
      <c r="O676">
        <v>1</v>
      </c>
      <c r="P676">
        <v>99.5</v>
      </c>
      <c r="Q676" s="3">
        <f t="shared" si="31"/>
        <v>0</v>
      </c>
      <c r="R676" s="5"/>
    </row>
    <row r="677" spans="1:18" x14ac:dyDescent="0.25">
      <c r="A677" s="3">
        <v>2015</v>
      </c>
      <c r="B677" s="6"/>
      <c r="C677" s="3" t="s">
        <v>19</v>
      </c>
      <c r="D677" s="3">
        <v>29</v>
      </c>
      <c r="E677" s="3" t="s">
        <v>25</v>
      </c>
      <c r="F677" s="3" t="s">
        <v>21</v>
      </c>
      <c r="G677">
        <v>18</v>
      </c>
      <c r="H677">
        <v>55</v>
      </c>
      <c r="I677">
        <v>5.7</v>
      </c>
      <c r="J677">
        <v>83</v>
      </c>
      <c r="K677">
        <v>1008.19</v>
      </c>
      <c r="L677">
        <v>4.3</v>
      </c>
      <c r="M677">
        <v>1.4</v>
      </c>
      <c r="N677">
        <v>1.7</v>
      </c>
      <c r="O677">
        <v>7</v>
      </c>
      <c r="P677">
        <v>99.5</v>
      </c>
      <c r="Q677" s="3">
        <f t="shared" si="31"/>
        <v>0</v>
      </c>
      <c r="R677" s="5"/>
    </row>
    <row r="678" spans="1:18" x14ac:dyDescent="0.25">
      <c r="A678" s="3">
        <v>2015</v>
      </c>
      <c r="B678" s="6"/>
      <c r="C678" s="3" t="s">
        <v>19</v>
      </c>
      <c r="D678" s="3">
        <v>29</v>
      </c>
      <c r="E678" s="3" t="s">
        <v>26</v>
      </c>
      <c r="F678" s="3" t="s">
        <v>21</v>
      </c>
      <c r="G678">
        <v>17.899999999999999</v>
      </c>
      <c r="H678">
        <v>55</v>
      </c>
      <c r="I678">
        <v>6.4</v>
      </c>
      <c r="J678">
        <v>87</v>
      </c>
      <c r="K678">
        <v>1007.81</v>
      </c>
      <c r="L678">
        <v>4.9000000000000004</v>
      </c>
      <c r="M678">
        <v>0</v>
      </c>
      <c r="N678">
        <v>0.4</v>
      </c>
      <c r="O678">
        <v>9</v>
      </c>
      <c r="P678">
        <v>99.5</v>
      </c>
      <c r="Q678" s="3">
        <f t="shared" si="31"/>
        <v>0</v>
      </c>
      <c r="R678" s="5"/>
    </row>
    <row r="679" spans="1:18" x14ac:dyDescent="0.25">
      <c r="A679" s="3">
        <v>2015</v>
      </c>
      <c r="B679" s="6"/>
      <c r="C679" s="3" t="s">
        <v>19</v>
      </c>
      <c r="D679" s="3">
        <v>29</v>
      </c>
      <c r="E679" s="3" t="s">
        <v>27</v>
      </c>
      <c r="F679" s="3" t="s">
        <v>21</v>
      </c>
      <c r="G679">
        <v>17.899999999999999</v>
      </c>
      <c r="H679">
        <v>55</v>
      </c>
      <c r="I679">
        <v>7</v>
      </c>
      <c r="J679">
        <v>83</v>
      </c>
      <c r="K679">
        <v>1006.69</v>
      </c>
      <c r="L679">
        <v>5.6</v>
      </c>
      <c r="M679">
        <v>2.2999999999999998</v>
      </c>
      <c r="N679">
        <v>1.9</v>
      </c>
      <c r="O679">
        <v>7</v>
      </c>
      <c r="P679">
        <v>99.5</v>
      </c>
      <c r="Q679" s="3">
        <f t="shared" si="31"/>
        <v>0</v>
      </c>
      <c r="R679" s="5"/>
    </row>
    <row r="680" spans="1:18" x14ac:dyDescent="0.25">
      <c r="A680" s="3">
        <v>2015</v>
      </c>
      <c r="B680" s="6"/>
      <c r="C680" s="3" t="s">
        <v>19</v>
      </c>
      <c r="D680" s="3">
        <v>29</v>
      </c>
      <c r="E680" s="3" t="s">
        <v>28</v>
      </c>
      <c r="F680" s="3" t="s">
        <v>21</v>
      </c>
      <c r="G680">
        <v>17.8</v>
      </c>
      <c r="H680">
        <v>55</v>
      </c>
      <c r="I680">
        <v>7.7</v>
      </c>
      <c r="J680">
        <v>81</v>
      </c>
      <c r="K680">
        <v>1006.25</v>
      </c>
      <c r="L680">
        <v>6.5</v>
      </c>
      <c r="M680">
        <v>1.9</v>
      </c>
      <c r="N680">
        <v>1.8</v>
      </c>
      <c r="O680">
        <v>6</v>
      </c>
      <c r="P680">
        <v>99.5</v>
      </c>
      <c r="Q680" s="3">
        <f t="shared" si="31"/>
        <v>0</v>
      </c>
      <c r="R680" s="5"/>
    </row>
    <row r="681" spans="1:18" x14ac:dyDescent="0.25">
      <c r="A681" s="3">
        <v>2015</v>
      </c>
      <c r="B681" s="6"/>
      <c r="C681" s="3" t="s">
        <v>19</v>
      </c>
      <c r="D681" s="3">
        <v>29</v>
      </c>
      <c r="E681" s="3" t="s">
        <v>29</v>
      </c>
      <c r="F681" s="3" t="s">
        <v>21</v>
      </c>
      <c r="G681">
        <v>17.75</v>
      </c>
      <c r="H681">
        <v>55</v>
      </c>
      <c r="I681">
        <v>7.4</v>
      </c>
      <c r="J681">
        <v>87</v>
      </c>
      <c r="K681">
        <v>1005.63</v>
      </c>
      <c r="L681">
        <v>6.4</v>
      </c>
      <c r="M681">
        <v>1.7</v>
      </c>
      <c r="N681">
        <v>1.4</v>
      </c>
      <c r="O681">
        <v>5</v>
      </c>
      <c r="P681">
        <v>99.5</v>
      </c>
      <c r="Q681" s="3">
        <f t="shared" si="31"/>
        <v>0</v>
      </c>
      <c r="R681" s="5"/>
    </row>
    <row r="682" spans="1:18" x14ac:dyDescent="0.25">
      <c r="A682" s="3">
        <v>2015</v>
      </c>
      <c r="B682" s="6"/>
      <c r="C682" s="3" t="s">
        <v>19</v>
      </c>
      <c r="D682" s="3">
        <v>29</v>
      </c>
      <c r="E682" s="3" t="s">
        <v>30</v>
      </c>
      <c r="F682" s="3" t="s">
        <v>21</v>
      </c>
      <c r="G682">
        <v>17.75</v>
      </c>
      <c r="H682">
        <v>55</v>
      </c>
      <c r="I682">
        <v>8.6</v>
      </c>
      <c r="J682">
        <v>89</v>
      </c>
      <c r="K682">
        <v>1004.81</v>
      </c>
      <c r="L682">
        <v>8.1999999999999993</v>
      </c>
      <c r="M682">
        <v>1.1000000000000001</v>
      </c>
      <c r="N682">
        <v>0.1</v>
      </c>
      <c r="O682">
        <v>3</v>
      </c>
      <c r="P682">
        <v>99.5</v>
      </c>
      <c r="Q682" s="3">
        <f t="shared" si="31"/>
        <v>0</v>
      </c>
      <c r="R682" s="5"/>
    </row>
    <row r="683" spans="1:18" x14ac:dyDescent="0.25">
      <c r="A683" s="3">
        <v>2015</v>
      </c>
      <c r="B683" s="6"/>
      <c r="C683" s="3" t="s">
        <v>19</v>
      </c>
      <c r="D683" s="3">
        <v>29</v>
      </c>
      <c r="E683" s="3" t="s">
        <v>31</v>
      </c>
      <c r="F683" s="3" t="s">
        <v>21</v>
      </c>
      <c r="G683">
        <v>17.8</v>
      </c>
      <c r="H683">
        <v>55</v>
      </c>
      <c r="I683">
        <v>11.7</v>
      </c>
      <c r="J683">
        <v>84</v>
      </c>
      <c r="K683">
        <v>1003.88</v>
      </c>
      <c r="L683">
        <v>12.4</v>
      </c>
      <c r="M683">
        <v>3.8</v>
      </c>
      <c r="N683">
        <v>2.5</v>
      </c>
      <c r="O683">
        <v>10</v>
      </c>
      <c r="P683">
        <v>99.5</v>
      </c>
      <c r="Q683" s="3">
        <f t="shared" si="31"/>
        <v>0</v>
      </c>
      <c r="R683" s="5"/>
    </row>
    <row r="684" spans="1:18" x14ac:dyDescent="0.25">
      <c r="A684" s="3">
        <v>2015</v>
      </c>
      <c r="B684" s="6"/>
      <c r="C684" s="3" t="s">
        <v>19</v>
      </c>
      <c r="D684" s="3">
        <v>29</v>
      </c>
      <c r="E684" s="3" t="s">
        <v>32</v>
      </c>
      <c r="F684" s="3" t="s">
        <v>21</v>
      </c>
      <c r="G684">
        <v>17.8</v>
      </c>
      <c r="H684">
        <v>55</v>
      </c>
      <c r="I684">
        <v>12.3</v>
      </c>
      <c r="J684">
        <v>76</v>
      </c>
      <c r="K684">
        <v>1002.94</v>
      </c>
      <c r="L684">
        <v>11.9</v>
      </c>
      <c r="M684">
        <v>5.3</v>
      </c>
      <c r="N684">
        <v>3.3</v>
      </c>
      <c r="O684">
        <v>10</v>
      </c>
      <c r="P684">
        <v>99.5</v>
      </c>
      <c r="Q684" s="3">
        <f t="shared" si="31"/>
        <v>0</v>
      </c>
      <c r="R684" s="5"/>
    </row>
    <row r="685" spans="1:18" x14ac:dyDescent="0.25">
      <c r="A685" s="3">
        <v>2015</v>
      </c>
      <c r="B685" s="6"/>
      <c r="C685" s="3" t="s">
        <v>19</v>
      </c>
      <c r="D685" s="3">
        <v>29</v>
      </c>
      <c r="E685" s="3" t="s">
        <v>33</v>
      </c>
      <c r="F685" s="3" t="s">
        <v>21</v>
      </c>
      <c r="G685">
        <v>17.8</v>
      </c>
      <c r="H685">
        <v>55</v>
      </c>
      <c r="I685">
        <v>13.1</v>
      </c>
      <c r="J685">
        <v>69</v>
      </c>
      <c r="K685">
        <v>1002.13</v>
      </c>
      <c r="L685">
        <v>11.8</v>
      </c>
      <c r="M685">
        <v>12.4</v>
      </c>
      <c r="N685">
        <v>7.6</v>
      </c>
      <c r="O685">
        <v>10</v>
      </c>
      <c r="P685">
        <v>100.2</v>
      </c>
      <c r="Q685" s="3">
        <f t="shared" si="31"/>
        <v>0.70000000000000284</v>
      </c>
      <c r="R685" s="5"/>
    </row>
    <row r="686" spans="1:18" x14ac:dyDescent="0.25">
      <c r="A686" s="3">
        <v>2015</v>
      </c>
      <c r="B686" s="6"/>
      <c r="C686" s="3" t="s">
        <v>19</v>
      </c>
      <c r="D686" s="3">
        <v>29</v>
      </c>
      <c r="E686" s="3" t="s">
        <v>34</v>
      </c>
      <c r="F686" s="3" t="s">
        <v>21</v>
      </c>
      <c r="G686">
        <v>17.850000000000001</v>
      </c>
      <c r="H686">
        <v>55</v>
      </c>
      <c r="I686">
        <v>13.8</v>
      </c>
      <c r="J686">
        <v>62</v>
      </c>
      <c r="K686">
        <v>1001.44</v>
      </c>
      <c r="L686">
        <v>12.6</v>
      </c>
      <c r="M686">
        <v>8.5</v>
      </c>
      <c r="N686">
        <v>10.1</v>
      </c>
      <c r="O686">
        <v>12</v>
      </c>
      <c r="P686">
        <v>100.2</v>
      </c>
      <c r="Q686" s="3">
        <f t="shared" si="31"/>
        <v>0</v>
      </c>
      <c r="R686" s="5"/>
    </row>
    <row r="687" spans="1:18" x14ac:dyDescent="0.25">
      <c r="A687" s="3">
        <v>2015</v>
      </c>
      <c r="B687" s="6"/>
      <c r="C687" s="3" t="s">
        <v>19</v>
      </c>
      <c r="D687" s="3">
        <v>29</v>
      </c>
      <c r="E687" s="3" t="s">
        <v>35</v>
      </c>
      <c r="F687" s="3" t="s">
        <v>21</v>
      </c>
      <c r="G687">
        <v>18</v>
      </c>
      <c r="H687">
        <v>55</v>
      </c>
      <c r="I687">
        <v>14.1</v>
      </c>
      <c r="J687">
        <v>61</v>
      </c>
      <c r="K687">
        <v>1000.94</v>
      </c>
      <c r="L687">
        <v>13.5</v>
      </c>
      <c r="M687">
        <v>11.4</v>
      </c>
      <c r="N687">
        <v>7.5</v>
      </c>
      <c r="O687">
        <v>11</v>
      </c>
      <c r="P687">
        <v>100.2</v>
      </c>
      <c r="Q687" s="3">
        <f t="shared" si="31"/>
        <v>0</v>
      </c>
      <c r="R687" s="5"/>
    </row>
    <row r="688" spans="1:18" x14ac:dyDescent="0.25">
      <c r="A688" s="3">
        <v>2015</v>
      </c>
      <c r="B688" s="6"/>
      <c r="C688" s="3" t="s">
        <v>19</v>
      </c>
      <c r="D688" s="3">
        <v>29</v>
      </c>
      <c r="E688" s="3" t="s">
        <v>36</v>
      </c>
      <c r="F688" s="3" t="s">
        <v>21</v>
      </c>
      <c r="G688">
        <v>18.149999999999999</v>
      </c>
      <c r="H688">
        <v>56</v>
      </c>
      <c r="I688">
        <v>12.2</v>
      </c>
      <c r="J688">
        <v>81</v>
      </c>
      <c r="K688">
        <v>1000.31</v>
      </c>
      <c r="L688">
        <v>9.6999999999999993</v>
      </c>
      <c r="M688">
        <v>6.6</v>
      </c>
      <c r="N688">
        <v>5.8</v>
      </c>
      <c r="O688">
        <v>10</v>
      </c>
      <c r="P688">
        <v>100.2</v>
      </c>
      <c r="Q688" s="3">
        <f t="shared" si="31"/>
        <v>0</v>
      </c>
      <c r="R688" s="5"/>
    </row>
    <row r="689" spans="1:18" x14ac:dyDescent="0.25">
      <c r="A689" s="3">
        <v>2015</v>
      </c>
      <c r="B689" s="6"/>
      <c r="C689" s="3" t="s">
        <v>19</v>
      </c>
      <c r="D689" s="3">
        <v>29</v>
      </c>
      <c r="E689" s="3" t="s">
        <v>37</v>
      </c>
      <c r="F689" s="3" t="s">
        <v>21</v>
      </c>
      <c r="G689">
        <v>18.25</v>
      </c>
      <c r="H689">
        <v>56</v>
      </c>
      <c r="I689">
        <v>11.4</v>
      </c>
      <c r="J689">
        <v>85</v>
      </c>
      <c r="K689">
        <v>999.75</v>
      </c>
      <c r="L689">
        <v>9.3000000000000007</v>
      </c>
      <c r="M689">
        <v>4.7</v>
      </c>
      <c r="N689">
        <v>4.4000000000000004</v>
      </c>
      <c r="O689">
        <v>10</v>
      </c>
      <c r="P689">
        <v>101.6</v>
      </c>
      <c r="Q689" s="3">
        <f t="shared" si="31"/>
        <v>1.3999999999999915</v>
      </c>
      <c r="R689" s="5"/>
    </row>
    <row r="690" spans="1:18" x14ac:dyDescent="0.25">
      <c r="A690" s="3">
        <v>2015</v>
      </c>
      <c r="B690" s="6"/>
      <c r="C690" s="3" t="s">
        <v>19</v>
      </c>
      <c r="D690" s="3">
        <v>29</v>
      </c>
      <c r="E690" s="3" t="s">
        <v>38</v>
      </c>
      <c r="F690" s="3" t="s">
        <v>21</v>
      </c>
      <c r="G690">
        <v>18.95</v>
      </c>
      <c r="H690">
        <v>56</v>
      </c>
      <c r="I690">
        <v>11.3</v>
      </c>
      <c r="J690">
        <v>87</v>
      </c>
      <c r="K690">
        <v>998.94</v>
      </c>
      <c r="L690">
        <v>9.1999999999999993</v>
      </c>
      <c r="M690">
        <v>3.4</v>
      </c>
      <c r="N690">
        <v>4</v>
      </c>
      <c r="O690">
        <v>11</v>
      </c>
      <c r="P690">
        <v>102.3</v>
      </c>
      <c r="Q690" s="3">
        <f t="shared" si="31"/>
        <v>0.70000000000000284</v>
      </c>
      <c r="R690" s="5"/>
    </row>
    <row r="691" spans="1:18" x14ac:dyDescent="0.25">
      <c r="A691" s="3">
        <v>2015</v>
      </c>
      <c r="B691" s="6"/>
      <c r="C691" s="3" t="s">
        <v>19</v>
      </c>
      <c r="D691" s="3">
        <v>29</v>
      </c>
      <c r="E691" s="3" t="s">
        <v>39</v>
      </c>
      <c r="F691" s="3" t="s">
        <v>21</v>
      </c>
      <c r="G691">
        <v>19.25</v>
      </c>
      <c r="H691">
        <v>56</v>
      </c>
      <c r="I691">
        <v>10.6</v>
      </c>
      <c r="J691">
        <v>88</v>
      </c>
      <c r="K691">
        <v>998.88</v>
      </c>
      <c r="L691">
        <v>7.6</v>
      </c>
      <c r="M691">
        <v>11.1</v>
      </c>
      <c r="N691">
        <v>6.9</v>
      </c>
      <c r="O691">
        <v>12</v>
      </c>
      <c r="P691">
        <v>104.4</v>
      </c>
      <c r="Q691" s="3">
        <f t="shared" si="31"/>
        <v>2.1000000000000085</v>
      </c>
      <c r="R691" s="5"/>
    </row>
    <row r="692" spans="1:18" x14ac:dyDescent="0.25">
      <c r="A692" s="3">
        <v>2015</v>
      </c>
      <c r="B692" s="6"/>
      <c r="C692" s="3" t="s">
        <v>19</v>
      </c>
      <c r="D692" s="3">
        <v>29</v>
      </c>
      <c r="E692" s="3" t="s">
        <v>40</v>
      </c>
      <c r="F692" s="3" t="s">
        <v>21</v>
      </c>
      <c r="G692">
        <v>19.350000000000001</v>
      </c>
      <c r="H692">
        <v>55</v>
      </c>
      <c r="I692">
        <v>10.199999999999999</v>
      </c>
      <c r="J692">
        <v>86</v>
      </c>
      <c r="K692">
        <v>998.56</v>
      </c>
      <c r="L692">
        <v>7.5</v>
      </c>
      <c r="M692">
        <v>4.7</v>
      </c>
      <c r="N692">
        <v>5.5</v>
      </c>
      <c r="O692">
        <v>9</v>
      </c>
      <c r="P692">
        <v>104.4</v>
      </c>
      <c r="Q692" s="3">
        <f t="shared" si="31"/>
        <v>0</v>
      </c>
      <c r="R692" s="5"/>
    </row>
    <row r="693" spans="1:18" x14ac:dyDescent="0.25">
      <c r="A693" s="3">
        <v>2015</v>
      </c>
      <c r="B693" s="6"/>
      <c r="C693" s="3" t="s">
        <v>19</v>
      </c>
      <c r="D693" s="3">
        <v>29</v>
      </c>
      <c r="E693" s="3" t="s">
        <v>41</v>
      </c>
      <c r="F693" s="3" t="s">
        <v>21</v>
      </c>
      <c r="G693">
        <v>18.95</v>
      </c>
      <c r="H693">
        <v>56</v>
      </c>
      <c r="I693">
        <v>10</v>
      </c>
      <c r="J693">
        <v>85</v>
      </c>
      <c r="K693">
        <v>997.69</v>
      </c>
      <c r="L693">
        <v>8.1</v>
      </c>
      <c r="M693">
        <v>4</v>
      </c>
      <c r="N693">
        <v>3.2</v>
      </c>
      <c r="O693">
        <v>8</v>
      </c>
      <c r="P693">
        <v>105.1</v>
      </c>
      <c r="Q693" s="3">
        <f t="shared" si="31"/>
        <v>0.69999999999998863</v>
      </c>
      <c r="R693" s="5"/>
    </row>
    <row r="694" spans="1:18" x14ac:dyDescent="0.25">
      <c r="A694" s="3">
        <v>2015</v>
      </c>
      <c r="B694" s="6"/>
      <c r="C694" s="3" t="s">
        <v>19</v>
      </c>
      <c r="D694" s="3">
        <v>29</v>
      </c>
      <c r="E694" s="3" t="s">
        <v>42</v>
      </c>
      <c r="F694" s="3" t="s">
        <v>21</v>
      </c>
      <c r="G694">
        <v>18.8</v>
      </c>
      <c r="H694">
        <v>55</v>
      </c>
      <c r="I694">
        <v>10.3</v>
      </c>
      <c r="J694">
        <v>81</v>
      </c>
      <c r="K694">
        <v>996.06</v>
      </c>
      <c r="L694">
        <v>8</v>
      </c>
      <c r="M694">
        <v>4.4000000000000004</v>
      </c>
      <c r="N694">
        <v>4.8</v>
      </c>
      <c r="O694">
        <v>12</v>
      </c>
      <c r="P694">
        <v>105.1</v>
      </c>
      <c r="Q694" s="3">
        <f t="shared" si="31"/>
        <v>0</v>
      </c>
      <c r="R694" s="5"/>
    </row>
    <row r="695" spans="1:18" x14ac:dyDescent="0.25">
      <c r="A695" s="3">
        <v>2015</v>
      </c>
      <c r="B695" s="6"/>
      <c r="C695" s="3" t="s">
        <v>19</v>
      </c>
      <c r="D695" s="3">
        <v>29</v>
      </c>
      <c r="E695" s="3" t="s">
        <v>43</v>
      </c>
      <c r="F695" s="3" t="s">
        <v>21</v>
      </c>
      <c r="G695">
        <v>18.7</v>
      </c>
      <c r="H695">
        <v>56</v>
      </c>
      <c r="I695">
        <v>10.7</v>
      </c>
      <c r="J695">
        <v>79</v>
      </c>
      <c r="K695">
        <v>994.13</v>
      </c>
      <c r="L695">
        <v>8.1999999999999993</v>
      </c>
      <c r="M695">
        <v>5.8</v>
      </c>
      <c r="N695">
        <v>6.7</v>
      </c>
      <c r="O695">
        <v>10</v>
      </c>
      <c r="P695">
        <v>105.8</v>
      </c>
      <c r="Q695" s="3">
        <f t="shared" si="31"/>
        <v>0.70000000000000284</v>
      </c>
      <c r="R695" s="5"/>
    </row>
    <row r="696" spans="1:18" x14ac:dyDescent="0.25">
      <c r="A696" s="3">
        <v>2015</v>
      </c>
      <c r="B696" s="6"/>
      <c r="C696" s="3" t="s">
        <v>19</v>
      </c>
      <c r="D696" s="3">
        <v>29</v>
      </c>
      <c r="E696" s="3" t="s">
        <v>44</v>
      </c>
      <c r="F696" s="3" t="s">
        <v>21</v>
      </c>
      <c r="G696">
        <v>18.7</v>
      </c>
      <c r="H696">
        <v>55</v>
      </c>
      <c r="I696">
        <v>11.1</v>
      </c>
      <c r="J696">
        <v>76</v>
      </c>
      <c r="K696">
        <v>993</v>
      </c>
      <c r="L696">
        <v>8.6</v>
      </c>
      <c r="M696">
        <v>8.9</v>
      </c>
      <c r="N696">
        <v>8.8000000000000007</v>
      </c>
      <c r="O696">
        <v>9</v>
      </c>
      <c r="P696">
        <v>105.8</v>
      </c>
      <c r="Q696" s="3">
        <f t="shared" si="31"/>
        <v>0</v>
      </c>
      <c r="R696" s="5"/>
    </row>
    <row r="697" spans="1:18" ht="15" customHeight="1" x14ac:dyDescent="0.25">
      <c r="A697" s="3">
        <v>2015</v>
      </c>
      <c r="B697" s="7" t="s">
        <v>45</v>
      </c>
      <c r="C697" s="3" t="s">
        <v>19</v>
      </c>
      <c r="D697" s="3">
        <v>30</v>
      </c>
      <c r="E697" s="3" t="s">
        <v>20</v>
      </c>
      <c r="F697" s="3" t="s">
        <v>21</v>
      </c>
      <c r="G697">
        <v>18.75</v>
      </c>
      <c r="H697">
        <v>56</v>
      </c>
      <c r="I697">
        <v>11.7</v>
      </c>
      <c r="J697">
        <v>73</v>
      </c>
      <c r="K697">
        <v>991.94</v>
      </c>
      <c r="L697">
        <v>8.9</v>
      </c>
      <c r="M697">
        <v>9</v>
      </c>
      <c r="N697">
        <v>10.5</v>
      </c>
      <c r="O697">
        <v>9</v>
      </c>
      <c r="P697">
        <v>105.8</v>
      </c>
      <c r="Q697" s="3">
        <f t="shared" si="31"/>
        <v>0</v>
      </c>
      <c r="R697" s="5"/>
    </row>
    <row r="698" spans="1:18" x14ac:dyDescent="0.25">
      <c r="A698" s="3">
        <v>2015</v>
      </c>
      <c r="B698" s="6"/>
      <c r="C698" s="3" t="s">
        <v>19</v>
      </c>
      <c r="D698" s="3">
        <v>30</v>
      </c>
      <c r="E698" s="3" t="s">
        <v>22</v>
      </c>
      <c r="F698" s="3" t="s">
        <v>21</v>
      </c>
      <c r="G698">
        <v>18.7</v>
      </c>
      <c r="H698">
        <v>56</v>
      </c>
      <c r="I698">
        <v>12.1</v>
      </c>
      <c r="J698">
        <v>68</v>
      </c>
      <c r="K698">
        <v>990.56</v>
      </c>
      <c r="L698">
        <v>9.4</v>
      </c>
      <c r="M698">
        <v>23.9</v>
      </c>
      <c r="N698">
        <v>11.5</v>
      </c>
      <c r="O698">
        <v>10</v>
      </c>
      <c r="P698">
        <v>105.8</v>
      </c>
      <c r="Q698" s="3">
        <f t="shared" si="31"/>
        <v>0</v>
      </c>
      <c r="R698" s="5">
        <f>P718-P696</f>
        <v>7.7999999999999972</v>
      </c>
    </row>
    <row r="699" spans="1:18" x14ac:dyDescent="0.25">
      <c r="A699" s="3">
        <v>2015</v>
      </c>
      <c r="B699" s="6"/>
      <c r="C699" s="3" t="s">
        <v>19</v>
      </c>
      <c r="D699" s="3">
        <v>30</v>
      </c>
      <c r="E699" s="3" t="s">
        <v>23</v>
      </c>
      <c r="F699" s="3" t="s">
        <v>21</v>
      </c>
      <c r="G699">
        <v>18.7</v>
      </c>
      <c r="H699">
        <v>57</v>
      </c>
      <c r="I699">
        <v>7.7</v>
      </c>
      <c r="J699">
        <v>81</v>
      </c>
      <c r="K699">
        <v>992</v>
      </c>
      <c r="L699">
        <v>2.4</v>
      </c>
      <c r="M699">
        <v>11.3</v>
      </c>
      <c r="N699">
        <v>13.7</v>
      </c>
      <c r="O699">
        <v>13</v>
      </c>
      <c r="P699">
        <v>107.2</v>
      </c>
      <c r="Q699" s="3">
        <f t="shared" si="31"/>
        <v>1.4000000000000057</v>
      </c>
      <c r="R699" s="5"/>
    </row>
    <row r="700" spans="1:18" x14ac:dyDescent="0.25">
      <c r="A700" s="3">
        <v>2015</v>
      </c>
      <c r="B700" s="6"/>
      <c r="C700" s="3" t="s">
        <v>19</v>
      </c>
      <c r="D700" s="3">
        <v>30</v>
      </c>
      <c r="E700" s="3" t="s">
        <v>24</v>
      </c>
      <c r="F700" s="3" t="s">
        <v>21</v>
      </c>
      <c r="G700">
        <v>18.7</v>
      </c>
      <c r="H700">
        <v>57</v>
      </c>
      <c r="I700">
        <v>8</v>
      </c>
      <c r="J700">
        <v>83</v>
      </c>
      <c r="K700">
        <v>991.56</v>
      </c>
      <c r="L700">
        <v>4.3</v>
      </c>
      <c r="M700">
        <v>8.3000000000000007</v>
      </c>
      <c r="N700">
        <v>8.1999999999999993</v>
      </c>
      <c r="O700">
        <v>9</v>
      </c>
      <c r="P700">
        <v>108.6</v>
      </c>
      <c r="Q700" s="3">
        <f t="shared" si="31"/>
        <v>1.3999999999999915</v>
      </c>
      <c r="R700" s="5"/>
    </row>
    <row r="701" spans="1:18" x14ac:dyDescent="0.25">
      <c r="A701" s="3">
        <v>2015</v>
      </c>
      <c r="B701" s="6"/>
      <c r="C701" s="3" t="s">
        <v>19</v>
      </c>
      <c r="D701" s="3">
        <v>30</v>
      </c>
      <c r="E701" s="3" t="s">
        <v>25</v>
      </c>
      <c r="F701" s="3" t="s">
        <v>21</v>
      </c>
      <c r="G701">
        <v>18.7</v>
      </c>
      <c r="H701">
        <v>58</v>
      </c>
      <c r="I701">
        <v>8</v>
      </c>
      <c r="J701">
        <v>81</v>
      </c>
      <c r="K701">
        <v>992.38</v>
      </c>
      <c r="L701">
        <v>4.7</v>
      </c>
      <c r="M701">
        <v>8.6999999999999993</v>
      </c>
      <c r="N701">
        <v>7.3</v>
      </c>
      <c r="O701">
        <v>11</v>
      </c>
      <c r="P701">
        <v>108.6</v>
      </c>
      <c r="Q701" s="3">
        <f t="shared" si="31"/>
        <v>0</v>
      </c>
      <c r="R701" s="5"/>
    </row>
    <row r="702" spans="1:18" x14ac:dyDescent="0.25">
      <c r="A702" s="3">
        <v>2015</v>
      </c>
      <c r="B702" s="6"/>
      <c r="C702" s="3" t="s">
        <v>19</v>
      </c>
      <c r="D702" s="3">
        <v>30</v>
      </c>
      <c r="E702" s="3" t="s">
        <v>26</v>
      </c>
      <c r="F702" s="3" t="s">
        <v>21</v>
      </c>
      <c r="G702">
        <v>18.649999999999999</v>
      </c>
      <c r="H702">
        <v>58</v>
      </c>
      <c r="I702">
        <v>8.1</v>
      </c>
      <c r="J702">
        <v>75</v>
      </c>
      <c r="K702">
        <v>992.88</v>
      </c>
      <c r="L702">
        <v>4.4000000000000004</v>
      </c>
      <c r="M702">
        <v>10.199999999999999</v>
      </c>
      <c r="N702">
        <v>9</v>
      </c>
      <c r="O702">
        <v>10</v>
      </c>
      <c r="P702">
        <v>108.6</v>
      </c>
      <c r="Q702" s="3">
        <f t="shared" si="31"/>
        <v>0</v>
      </c>
      <c r="R702" s="5"/>
    </row>
    <row r="703" spans="1:18" x14ac:dyDescent="0.25">
      <c r="A703" s="3">
        <v>2015</v>
      </c>
      <c r="B703" s="6"/>
      <c r="C703" s="3" t="s">
        <v>19</v>
      </c>
      <c r="D703" s="3">
        <v>30</v>
      </c>
      <c r="E703" s="3" t="s">
        <v>27</v>
      </c>
      <c r="F703" s="3" t="s">
        <v>21</v>
      </c>
      <c r="G703">
        <v>18.600000000000001</v>
      </c>
      <c r="H703">
        <v>58</v>
      </c>
      <c r="I703">
        <v>8</v>
      </c>
      <c r="J703">
        <v>74</v>
      </c>
      <c r="K703">
        <v>993</v>
      </c>
      <c r="L703">
        <v>4.4000000000000004</v>
      </c>
      <c r="M703">
        <v>10.4</v>
      </c>
      <c r="N703">
        <v>8</v>
      </c>
      <c r="O703">
        <v>10</v>
      </c>
      <c r="P703">
        <v>108.6</v>
      </c>
      <c r="Q703" s="3">
        <f t="shared" si="31"/>
        <v>0</v>
      </c>
      <c r="R703" s="5"/>
    </row>
    <row r="704" spans="1:18" x14ac:dyDescent="0.25">
      <c r="A704" s="3">
        <v>2015</v>
      </c>
      <c r="B704" s="6"/>
      <c r="C704" s="3" t="s">
        <v>19</v>
      </c>
      <c r="D704" s="3">
        <v>30</v>
      </c>
      <c r="E704" s="3" t="s">
        <v>28</v>
      </c>
      <c r="F704" s="3" t="s">
        <v>21</v>
      </c>
      <c r="G704">
        <v>18.600000000000001</v>
      </c>
      <c r="H704">
        <v>58</v>
      </c>
      <c r="I704">
        <v>8.1999999999999993</v>
      </c>
      <c r="J704">
        <v>75</v>
      </c>
      <c r="K704">
        <v>993.31</v>
      </c>
      <c r="L704">
        <v>5.2</v>
      </c>
      <c r="M704">
        <v>8.3000000000000007</v>
      </c>
      <c r="N704">
        <v>6.6</v>
      </c>
      <c r="O704">
        <v>10</v>
      </c>
      <c r="P704">
        <v>108.6</v>
      </c>
      <c r="Q704" s="3">
        <f t="shared" si="31"/>
        <v>0</v>
      </c>
      <c r="R704" s="5"/>
    </row>
    <row r="705" spans="1:18" x14ac:dyDescent="0.25">
      <c r="A705" s="3">
        <v>2015</v>
      </c>
      <c r="B705" s="6"/>
      <c r="C705" s="3" t="s">
        <v>19</v>
      </c>
      <c r="D705" s="3">
        <v>30</v>
      </c>
      <c r="E705" s="3" t="s">
        <v>29</v>
      </c>
      <c r="F705" s="3" t="s">
        <v>21</v>
      </c>
      <c r="G705">
        <v>18.55</v>
      </c>
      <c r="H705">
        <v>58</v>
      </c>
      <c r="I705">
        <v>8.8000000000000007</v>
      </c>
      <c r="J705">
        <v>74</v>
      </c>
      <c r="K705">
        <v>993.06</v>
      </c>
      <c r="L705">
        <v>5.4</v>
      </c>
      <c r="M705">
        <v>7</v>
      </c>
      <c r="N705">
        <v>8.9</v>
      </c>
      <c r="O705">
        <v>9</v>
      </c>
      <c r="P705">
        <v>108.6</v>
      </c>
      <c r="Q705" s="3">
        <f t="shared" si="31"/>
        <v>0</v>
      </c>
      <c r="R705" s="5"/>
    </row>
    <row r="706" spans="1:18" x14ac:dyDescent="0.25">
      <c r="A706" s="3">
        <v>2015</v>
      </c>
      <c r="B706" s="6"/>
      <c r="C706" s="3" t="s">
        <v>19</v>
      </c>
      <c r="D706" s="3">
        <v>30</v>
      </c>
      <c r="E706" s="3" t="s">
        <v>30</v>
      </c>
      <c r="F706" s="3" t="s">
        <v>21</v>
      </c>
      <c r="G706">
        <v>18.5</v>
      </c>
      <c r="H706">
        <v>58</v>
      </c>
      <c r="I706">
        <v>8</v>
      </c>
      <c r="J706">
        <v>83</v>
      </c>
      <c r="K706">
        <v>992.94</v>
      </c>
      <c r="L706">
        <v>5.7</v>
      </c>
      <c r="M706">
        <v>2.7</v>
      </c>
      <c r="N706">
        <v>3.4</v>
      </c>
      <c r="O706">
        <v>14</v>
      </c>
      <c r="P706">
        <v>109.3</v>
      </c>
      <c r="Q706" s="3">
        <f t="shared" si="31"/>
        <v>0.70000000000000284</v>
      </c>
      <c r="R706" s="5"/>
    </row>
    <row r="707" spans="1:18" x14ac:dyDescent="0.25">
      <c r="A707" s="3">
        <v>2015</v>
      </c>
      <c r="B707" s="6"/>
      <c r="C707" s="3" t="s">
        <v>19</v>
      </c>
      <c r="D707" s="3">
        <v>30</v>
      </c>
      <c r="E707" s="3" t="s">
        <v>31</v>
      </c>
      <c r="F707" s="3" t="s">
        <v>21</v>
      </c>
      <c r="G707">
        <v>19.3</v>
      </c>
      <c r="H707">
        <v>57</v>
      </c>
      <c r="I707">
        <v>4</v>
      </c>
      <c r="J707">
        <v>87</v>
      </c>
      <c r="K707">
        <v>994.06</v>
      </c>
      <c r="L707">
        <f>-0.5</f>
        <v>-0.5</v>
      </c>
      <c r="M707">
        <v>6.6</v>
      </c>
      <c r="N707">
        <v>6</v>
      </c>
      <c r="O707">
        <v>11</v>
      </c>
      <c r="P707">
        <v>112.9</v>
      </c>
      <c r="Q707" s="3">
        <f t="shared" si="31"/>
        <v>3.6000000000000085</v>
      </c>
      <c r="R707" s="5"/>
    </row>
    <row r="708" spans="1:18" x14ac:dyDescent="0.25">
      <c r="A708" s="3">
        <v>2015</v>
      </c>
      <c r="B708" s="6"/>
      <c r="C708" s="3" t="s">
        <v>19</v>
      </c>
      <c r="D708" s="3">
        <v>30</v>
      </c>
      <c r="E708" s="3" t="s">
        <v>32</v>
      </c>
      <c r="F708" s="3" t="s">
        <v>21</v>
      </c>
      <c r="G708">
        <v>20.3</v>
      </c>
      <c r="H708">
        <v>55</v>
      </c>
      <c r="I708">
        <v>9.6</v>
      </c>
      <c r="J708">
        <v>56</v>
      </c>
      <c r="K708">
        <v>995.31</v>
      </c>
      <c r="L708">
        <v>7.3</v>
      </c>
      <c r="M708">
        <v>22.9</v>
      </c>
      <c r="N708">
        <v>16.8</v>
      </c>
      <c r="O708">
        <v>14</v>
      </c>
      <c r="P708">
        <v>113.6</v>
      </c>
      <c r="Q708" s="3">
        <f t="shared" ref="Q708:Q745" si="33">P708-P707</f>
        <v>0.69999999999998863</v>
      </c>
      <c r="R708" s="5"/>
    </row>
    <row r="709" spans="1:18" x14ac:dyDescent="0.25">
      <c r="A709" s="3">
        <v>2015</v>
      </c>
      <c r="B709" s="6"/>
      <c r="C709" s="3" t="s">
        <v>19</v>
      </c>
      <c r="D709" s="3">
        <v>30</v>
      </c>
      <c r="E709" s="3" t="s">
        <v>33</v>
      </c>
      <c r="F709" s="3" t="s">
        <v>21</v>
      </c>
      <c r="G709">
        <v>20.7</v>
      </c>
      <c r="H709">
        <v>55</v>
      </c>
      <c r="I709">
        <v>9.1999999999999993</v>
      </c>
      <c r="J709">
        <v>47</v>
      </c>
      <c r="K709">
        <v>996.19</v>
      </c>
      <c r="L709">
        <v>6.5</v>
      </c>
      <c r="M709">
        <v>30.9</v>
      </c>
      <c r="N709">
        <v>18.3</v>
      </c>
      <c r="O709">
        <v>14</v>
      </c>
      <c r="P709">
        <v>113.6</v>
      </c>
      <c r="Q709" s="3">
        <f t="shared" si="33"/>
        <v>0</v>
      </c>
      <c r="R709" s="5"/>
    </row>
    <row r="710" spans="1:18" x14ac:dyDescent="0.25">
      <c r="A710" s="3">
        <v>2015</v>
      </c>
      <c r="B710" s="6"/>
      <c r="C710" s="3" t="s">
        <v>19</v>
      </c>
      <c r="D710" s="3">
        <v>30</v>
      </c>
      <c r="E710" s="3" t="s">
        <v>34</v>
      </c>
      <c r="F710" s="3" t="s">
        <v>21</v>
      </c>
      <c r="G710">
        <v>21.2</v>
      </c>
      <c r="H710">
        <v>54</v>
      </c>
      <c r="I710">
        <v>10.7</v>
      </c>
      <c r="J710">
        <v>49</v>
      </c>
      <c r="K710">
        <v>997.44</v>
      </c>
      <c r="L710">
        <v>9.3000000000000007</v>
      </c>
      <c r="M710">
        <v>11.9</v>
      </c>
      <c r="N710">
        <v>13</v>
      </c>
      <c r="O710">
        <v>0</v>
      </c>
      <c r="P710">
        <v>113.6</v>
      </c>
      <c r="Q710" s="3">
        <f t="shared" si="33"/>
        <v>0</v>
      </c>
      <c r="R710" s="5"/>
    </row>
    <row r="711" spans="1:18" x14ac:dyDescent="0.25">
      <c r="A711" s="3">
        <v>2015</v>
      </c>
      <c r="B711" s="6"/>
      <c r="C711" s="3" t="s">
        <v>19</v>
      </c>
      <c r="D711" s="3">
        <v>30</v>
      </c>
      <c r="E711" s="3" t="s">
        <v>35</v>
      </c>
      <c r="F711" s="3" t="s">
        <v>21</v>
      </c>
      <c r="G711">
        <v>22.05</v>
      </c>
      <c r="H711">
        <v>52</v>
      </c>
      <c r="I711">
        <v>9.4</v>
      </c>
      <c r="J711">
        <v>53</v>
      </c>
      <c r="K711">
        <v>998.75</v>
      </c>
      <c r="L711">
        <v>6.8</v>
      </c>
      <c r="M711">
        <v>17.8</v>
      </c>
      <c r="N711">
        <v>16.7</v>
      </c>
      <c r="O711">
        <v>14</v>
      </c>
      <c r="P711">
        <v>113.6</v>
      </c>
      <c r="Q711" s="3">
        <f t="shared" si="33"/>
        <v>0</v>
      </c>
      <c r="R711" s="5"/>
    </row>
    <row r="712" spans="1:18" x14ac:dyDescent="0.25">
      <c r="A712" s="3">
        <v>2015</v>
      </c>
      <c r="B712" s="6"/>
      <c r="C712" s="3" t="s">
        <v>19</v>
      </c>
      <c r="D712" s="3">
        <v>30</v>
      </c>
      <c r="E712" s="3" t="s">
        <v>36</v>
      </c>
      <c r="F712" s="3" t="s">
        <v>21</v>
      </c>
      <c r="G712">
        <v>21.75</v>
      </c>
      <c r="H712">
        <v>52</v>
      </c>
      <c r="I712">
        <v>8.9</v>
      </c>
      <c r="J712">
        <v>53</v>
      </c>
      <c r="K712">
        <v>999.63</v>
      </c>
      <c r="L712">
        <v>8.3000000000000007</v>
      </c>
      <c r="M712">
        <v>18.600000000000001</v>
      </c>
      <c r="N712">
        <v>14.1</v>
      </c>
      <c r="O712">
        <v>13</v>
      </c>
      <c r="P712">
        <v>113.6</v>
      </c>
      <c r="Q712" s="3">
        <f t="shared" si="33"/>
        <v>0</v>
      </c>
      <c r="R712" s="5"/>
    </row>
    <row r="713" spans="1:18" x14ac:dyDescent="0.25">
      <c r="A713" s="3">
        <v>2015</v>
      </c>
      <c r="B713" s="6"/>
      <c r="C713" s="3" t="s">
        <v>19</v>
      </c>
      <c r="D713" s="3">
        <v>30</v>
      </c>
      <c r="E713" s="3" t="s">
        <v>37</v>
      </c>
      <c r="F713" s="3" t="s">
        <v>21</v>
      </c>
      <c r="G713">
        <v>22.55</v>
      </c>
      <c r="H713">
        <v>51</v>
      </c>
      <c r="I713">
        <v>10</v>
      </c>
      <c r="J713">
        <v>46</v>
      </c>
      <c r="K713">
        <v>1000.44</v>
      </c>
      <c r="L713">
        <v>8.3000000000000007</v>
      </c>
      <c r="M713">
        <v>13.7</v>
      </c>
      <c r="N713">
        <v>12.6</v>
      </c>
      <c r="O713">
        <v>0</v>
      </c>
      <c r="P713">
        <v>113.6</v>
      </c>
      <c r="Q713" s="3">
        <f t="shared" si="33"/>
        <v>0</v>
      </c>
      <c r="R713" s="5"/>
    </row>
    <row r="714" spans="1:18" x14ac:dyDescent="0.25">
      <c r="A714" s="3">
        <v>2015</v>
      </c>
      <c r="B714" s="6"/>
      <c r="C714" s="3" t="s">
        <v>19</v>
      </c>
      <c r="D714" s="3">
        <v>30</v>
      </c>
      <c r="E714" s="3" t="s">
        <v>38</v>
      </c>
      <c r="F714" s="3" t="s">
        <v>21</v>
      </c>
      <c r="G714">
        <v>23</v>
      </c>
      <c r="H714">
        <v>50</v>
      </c>
      <c r="I714">
        <v>8.8000000000000007</v>
      </c>
      <c r="J714">
        <v>50</v>
      </c>
      <c r="K714">
        <v>1002.25</v>
      </c>
      <c r="L714">
        <v>8.6</v>
      </c>
      <c r="M714">
        <v>11.2</v>
      </c>
      <c r="N714">
        <v>9</v>
      </c>
      <c r="O714">
        <v>15</v>
      </c>
      <c r="P714">
        <v>113.6</v>
      </c>
      <c r="Q714" s="3">
        <f t="shared" si="33"/>
        <v>0</v>
      </c>
      <c r="R714" s="5"/>
    </row>
    <row r="715" spans="1:18" x14ac:dyDescent="0.25">
      <c r="A715" s="3">
        <v>2015</v>
      </c>
      <c r="B715" s="6"/>
      <c r="C715" s="3" t="s">
        <v>19</v>
      </c>
      <c r="D715" s="3">
        <v>30</v>
      </c>
      <c r="E715" s="3" t="s">
        <v>39</v>
      </c>
      <c r="F715" s="3" t="s">
        <v>21</v>
      </c>
      <c r="G715">
        <v>22.15</v>
      </c>
      <c r="H715">
        <v>51</v>
      </c>
      <c r="I715">
        <v>8.9</v>
      </c>
      <c r="J715">
        <v>49</v>
      </c>
      <c r="K715">
        <v>1003.13</v>
      </c>
      <c r="L715">
        <v>7.7</v>
      </c>
      <c r="M715">
        <v>20.3</v>
      </c>
      <c r="N715">
        <v>12.7</v>
      </c>
      <c r="O715">
        <v>14</v>
      </c>
      <c r="P715">
        <v>113.6</v>
      </c>
      <c r="Q715" s="3">
        <f t="shared" si="33"/>
        <v>0</v>
      </c>
      <c r="R715" s="5"/>
    </row>
    <row r="716" spans="1:18" x14ac:dyDescent="0.25">
      <c r="A716" s="3">
        <v>2015</v>
      </c>
      <c r="B716" s="6"/>
      <c r="C716" s="3" t="s">
        <v>19</v>
      </c>
      <c r="D716" s="3">
        <v>30</v>
      </c>
      <c r="E716" s="3" t="s">
        <v>40</v>
      </c>
      <c r="F716" s="3" t="s">
        <v>21</v>
      </c>
      <c r="G716">
        <v>21.6</v>
      </c>
      <c r="H716">
        <v>52</v>
      </c>
      <c r="I716">
        <v>6.6</v>
      </c>
      <c r="J716">
        <v>59</v>
      </c>
      <c r="K716">
        <v>1004.13</v>
      </c>
      <c r="L716">
        <v>2.6</v>
      </c>
      <c r="M716">
        <v>15</v>
      </c>
      <c r="N716">
        <v>8.5</v>
      </c>
      <c r="O716">
        <v>14</v>
      </c>
      <c r="P716">
        <v>113.6</v>
      </c>
      <c r="Q716" s="3">
        <f t="shared" si="33"/>
        <v>0</v>
      </c>
      <c r="R716" s="5"/>
    </row>
    <row r="717" spans="1:18" x14ac:dyDescent="0.25">
      <c r="A717" s="3">
        <v>2015</v>
      </c>
      <c r="B717" s="6"/>
      <c r="C717" s="3" t="s">
        <v>19</v>
      </c>
      <c r="D717" s="3">
        <v>30</v>
      </c>
      <c r="E717" s="3" t="s">
        <v>41</v>
      </c>
      <c r="F717" s="3" t="s">
        <v>21</v>
      </c>
      <c r="G717">
        <v>21.2</v>
      </c>
      <c r="H717">
        <v>52</v>
      </c>
      <c r="I717">
        <v>6.1</v>
      </c>
      <c r="J717">
        <v>58</v>
      </c>
      <c r="K717">
        <v>1005.13</v>
      </c>
      <c r="L717">
        <v>2.1</v>
      </c>
      <c r="M717">
        <v>9.6999999999999993</v>
      </c>
      <c r="N717">
        <v>8.5</v>
      </c>
      <c r="O717">
        <v>12</v>
      </c>
      <c r="P717">
        <v>113.6</v>
      </c>
      <c r="Q717" s="3">
        <f t="shared" si="33"/>
        <v>0</v>
      </c>
      <c r="R717" s="5"/>
    </row>
    <row r="718" spans="1:18" x14ac:dyDescent="0.25">
      <c r="A718" s="3">
        <v>2015</v>
      </c>
      <c r="B718" s="6"/>
      <c r="C718" s="3" t="s">
        <v>19</v>
      </c>
      <c r="D718" s="3">
        <v>30</v>
      </c>
      <c r="E718" s="3" t="s">
        <v>42</v>
      </c>
      <c r="F718" s="3" t="s">
        <v>21</v>
      </c>
      <c r="G718">
        <v>20.95</v>
      </c>
      <c r="H718">
        <v>52</v>
      </c>
      <c r="I718">
        <v>5.6</v>
      </c>
      <c r="J718">
        <v>63</v>
      </c>
      <c r="K718">
        <v>1006.13</v>
      </c>
      <c r="L718">
        <v>0.2</v>
      </c>
      <c r="M718">
        <v>13.9</v>
      </c>
      <c r="N718">
        <v>13.4</v>
      </c>
      <c r="O718">
        <v>12</v>
      </c>
      <c r="P718">
        <v>113.6</v>
      </c>
      <c r="Q718" s="3">
        <f t="shared" si="33"/>
        <v>0</v>
      </c>
      <c r="R718" s="5"/>
    </row>
    <row r="719" spans="1:18" x14ac:dyDescent="0.25">
      <c r="A719" s="3">
        <v>2015</v>
      </c>
      <c r="B719" s="6"/>
      <c r="C719" s="3" t="s">
        <v>19</v>
      </c>
      <c r="D719" s="3">
        <v>30</v>
      </c>
      <c r="E719" s="3" t="s">
        <v>43</v>
      </c>
      <c r="F719" s="3" t="s">
        <v>21</v>
      </c>
      <c r="G719">
        <v>21.1</v>
      </c>
      <c r="H719">
        <v>53</v>
      </c>
      <c r="I719">
        <v>4.5</v>
      </c>
      <c r="J719">
        <v>68</v>
      </c>
      <c r="K719">
        <v>1007.06</v>
      </c>
      <c r="L719">
        <f>-0.1</f>
        <v>-0.1</v>
      </c>
      <c r="M719">
        <v>8.9</v>
      </c>
      <c r="N719">
        <v>6.9</v>
      </c>
      <c r="O719">
        <v>13</v>
      </c>
      <c r="P719">
        <v>113.6</v>
      </c>
      <c r="Q719" s="3">
        <f t="shared" si="33"/>
        <v>0</v>
      </c>
      <c r="R719" s="5"/>
    </row>
    <row r="720" spans="1:18" x14ac:dyDescent="0.25">
      <c r="A720" s="3">
        <v>2015</v>
      </c>
      <c r="B720" s="6"/>
      <c r="C720" s="3" t="s">
        <v>19</v>
      </c>
      <c r="D720" s="3">
        <v>30</v>
      </c>
      <c r="E720" s="3" t="s">
        <v>44</v>
      </c>
      <c r="F720" s="3" t="s">
        <v>21</v>
      </c>
      <c r="G720">
        <v>20.6</v>
      </c>
      <c r="H720">
        <v>54</v>
      </c>
      <c r="I720">
        <v>4.5999999999999996</v>
      </c>
      <c r="J720">
        <v>66</v>
      </c>
      <c r="K720">
        <v>1007.31</v>
      </c>
      <c r="L720">
        <v>0.2</v>
      </c>
      <c r="M720">
        <v>9.6</v>
      </c>
      <c r="N720">
        <v>6.8</v>
      </c>
      <c r="O720">
        <v>12</v>
      </c>
      <c r="P720">
        <v>113.6</v>
      </c>
      <c r="Q720" s="8">
        <f t="shared" si="33"/>
        <v>0</v>
      </c>
      <c r="R720" s="5"/>
    </row>
    <row r="721" spans="1:18" x14ac:dyDescent="0.25">
      <c r="A721" s="3">
        <v>2015</v>
      </c>
      <c r="B721" s="4" t="s">
        <v>46</v>
      </c>
      <c r="C721" s="3" t="s">
        <v>19</v>
      </c>
      <c r="D721" s="8">
        <v>31</v>
      </c>
      <c r="E721" s="8" t="s">
        <v>20</v>
      </c>
      <c r="F721" s="3" t="s">
        <v>21</v>
      </c>
      <c r="G721">
        <v>20.2</v>
      </c>
      <c r="H721">
        <v>54</v>
      </c>
      <c r="I721">
        <v>4.0999999999999996</v>
      </c>
      <c r="J721">
        <v>67</v>
      </c>
      <c r="K721">
        <v>1007.13</v>
      </c>
      <c r="L721">
        <v>0.2</v>
      </c>
      <c r="M721">
        <v>5.8</v>
      </c>
      <c r="N721">
        <v>4.7</v>
      </c>
      <c r="O721">
        <v>11</v>
      </c>
      <c r="P721">
        <v>113.6</v>
      </c>
      <c r="Q721" s="8">
        <f t="shared" si="33"/>
        <v>0</v>
      </c>
      <c r="R721" s="5">
        <f>P744-P719</f>
        <v>14.800000000000011</v>
      </c>
    </row>
    <row r="722" spans="1:18" x14ac:dyDescent="0.25">
      <c r="A722" s="3">
        <v>2015</v>
      </c>
      <c r="B722" s="4"/>
      <c r="C722" s="3" t="s">
        <v>19</v>
      </c>
      <c r="D722" s="8">
        <v>31</v>
      </c>
      <c r="E722" s="8" t="s">
        <v>22</v>
      </c>
      <c r="F722" s="3" t="s">
        <v>21</v>
      </c>
      <c r="G722">
        <v>19.95</v>
      </c>
      <c r="H722">
        <v>55</v>
      </c>
      <c r="I722">
        <v>4.4000000000000004</v>
      </c>
      <c r="J722">
        <v>67</v>
      </c>
      <c r="K722">
        <v>1007.19</v>
      </c>
      <c r="L722">
        <v>0.3</v>
      </c>
      <c r="M722">
        <v>8.6999999999999993</v>
      </c>
      <c r="N722">
        <v>5.9</v>
      </c>
      <c r="O722">
        <v>12</v>
      </c>
      <c r="P722">
        <v>113.6</v>
      </c>
      <c r="Q722" s="8">
        <f t="shared" si="33"/>
        <v>0</v>
      </c>
      <c r="R722" s="5"/>
    </row>
    <row r="723" spans="1:18" x14ac:dyDescent="0.25">
      <c r="A723" s="3">
        <v>2015</v>
      </c>
      <c r="B723" s="4"/>
      <c r="C723" s="3" t="s">
        <v>19</v>
      </c>
      <c r="D723" s="8">
        <v>31</v>
      </c>
      <c r="E723" s="8" t="s">
        <v>23</v>
      </c>
      <c r="F723" s="3" t="s">
        <v>21</v>
      </c>
      <c r="G723">
        <v>19.75</v>
      </c>
      <c r="H723">
        <v>56</v>
      </c>
      <c r="I723">
        <v>4.3</v>
      </c>
      <c r="J723">
        <v>67</v>
      </c>
      <c r="K723">
        <v>1006.31</v>
      </c>
      <c r="L723">
        <v>0.3</v>
      </c>
      <c r="M723">
        <v>10.9</v>
      </c>
      <c r="N723">
        <v>5.8</v>
      </c>
      <c r="O723">
        <v>10</v>
      </c>
      <c r="P723">
        <v>113.6</v>
      </c>
      <c r="Q723" s="8">
        <f t="shared" si="33"/>
        <v>0</v>
      </c>
      <c r="R723" s="5"/>
    </row>
    <row r="724" spans="1:18" x14ac:dyDescent="0.25">
      <c r="A724" s="3">
        <v>2015</v>
      </c>
      <c r="B724" s="4"/>
      <c r="C724" s="3" t="s">
        <v>19</v>
      </c>
      <c r="D724" s="8">
        <v>31</v>
      </c>
      <c r="E724" s="8" t="s">
        <v>24</v>
      </c>
      <c r="F724" s="3" t="s">
        <v>21</v>
      </c>
      <c r="G724">
        <v>19.600000000000001</v>
      </c>
      <c r="H724">
        <v>56</v>
      </c>
      <c r="I724">
        <v>4.2</v>
      </c>
      <c r="J724">
        <v>69</v>
      </c>
      <c r="K724">
        <v>1005.19</v>
      </c>
      <c r="L724">
        <v>1</v>
      </c>
      <c r="M724">
        <v>4</v>
      </c>
      <c r="N724">
        <v>4</v>
      </c>
      <c r="O724">
        <v>10</v>
      </c>
      <c r="P724">
        <v>113.6</v>
      </c>
      <c r="Q724" s="8">
        <f t="shared" si="33"/>
        <v>0</v>
      </c>
      <c r="R724" s="5"/>
    </row>
    <row r="725" spans="1:18" x14ac:dyDescent="0.25">
      <c r="A725" s="3">
        <v>2015</v>
      </c>
      <c r="B725" s="4"/>
      <c r="C725" s="3" t="s">
        <v>19</v>
      </c>
      <c r="D725" s="8">
        <v>31</v>
      </c>
      <c r="E725" s="8" t="s">
        <v>25</v>
      </c>
      <c r="F725" s="3" t="s">
        <v>21</v>
      </c>
      <c r="G725">
        <v>19.399999999999999</v>
      </c>
      <c r="H725">
        <v>56</v>
      </c>
      <c r="I725">
        <v>4.5999999999999996</v>
      </c>
      <c r="J725">
        <v>68</v>
      </c>
      <c r="K725">
        <v>1003.75</v>
      </c>
      <c r="L725">
        <v>1.9</v>
      </c>
      <c r="M725">
        <v>3.9</v>
      </c>
      <c r="N725">
        <v>2.9</v>
      </c>
      <c r="O725">
        <v>10</v>
      </c>
      <c r="P725">
        <v>113.6</v>
      </c>
      <c r="Q725" s="8">
        <f t="shared" si="33"/>
        <v>0</v>
      </c>
      <c r="R725" s="5"/>
    </row>
    <row r="726" spans="1:18" x14ac:dyDescent="0.25">
      <c r="A726" s="3">
        <v>2015</v>
      </c>
      <c r="B726" s="4"/>
      <c r="C726" s="3" t="s">
        <v>19</v>
      </c>
      <c r="D726" s="8">
        <v>31</v>
      </c>
      <c r="E726" s="8" t="s">
        <v>26</v>
      </c>
      <c r="F726" s="3" t="s">
        <v>21</v>
      </c>
      <c r="G726">
        <v>19.350000000000001</v>
      </c>
      <c r="H726">
        <v>56</v>
      </c>
      <c r="I726">
        <v>4.9000000000000004</v>
      </c>
      <c r="J726">
        <v>63</v>
      </c>
      <c r="K726">
        <v>1001.31</v>
      </c>
      <c r="L726">
        <v>1.7</v>
      </c>
      <c r="M726">
        <v>6.8</v>
      </c>
      <c r="N726">
        <v>4.8</v>
      </c>
      <c r="O726">
        <v>9</v>
      </c>
      <c r="P726">
        <v>113.6</v>
      </c>
      <c r="Q726" s="8">
        <f t="shared" si="33"/>
        <v>0</v>
      </c>
      <c r="R726" s="5"/>
    </row>
    <row r="727" spans="1:18" x14ac:dyDescent="0.25">
      <c r="A727" s="3">
        <v>2015</v>
      </c>
      <c r="B727" s="4"/>
      <c r="C727" s="3" t="s">
        <v>19</v>
      </c>
      <c r="D727" s="8">
        <v>31</v>
      </c>
      <c r="E727" s="8" t="s">
        <v>27</v>
      </c>
      <c r="F727" s="3" t="s">
        <v>21</v>
      </c>
      <c r="G727">
        <v>19.2</v>
      </c>
      <c r="H727">
        <v>55</v>
      </c>
      <c r="I727">
        <v>3.5</v>
      </c>
      <c r="J727">
        <v>82</v>
      </c>
      <c r="K727">
        <v>999.31</v>
      </c>
      <c r="L727">
        <f>-1.2</f>
        <v>-1.2</v>
      </c>
      <c r="M727">
        <v>5.0999999999999996</v>
      </c>
      <c r="N727">
        <v>6.3</v>
      </c>
      <c r="O727">
        <v>8</v>
      </c>
      <c r="P727">
        <v>113.6</v>
      </c>
      <c r="Q727" s="8">
        <f t="shared" si="33"/>
        <v>0</v>
      </c>
      <c r="R727" s="5"/>
    </row>
    <row r="728" spans="1:18" x14ac:dyDescent="0.25">
      <c r="A728" s="3">
        <v>2015</v>
      </c>
      <c r="B728" s="4"/>
      <c r="C728" s="3" t="s">
        <v>19</v>
      </c>
      <c r="D728" s="8">
        <v>31</v>
      </c>
      <c r="E728" s="8" t="s">
        <v>28</v>
      </c>
      <c r="F728" s="3" t="s">
        <v>21</v>
      </c>
      <c r="G728">
        <v>18.899999999999999</v>
      </c>
      <c r="H728">
        <v>55</v>
      </c>
      <c r="I728">
        <v>2.2000000000000002</v>
      </c>
      <c r="J728">
        <v>88</v>
      </c>
      <c r="K728">
        <v>996.44</v>
      </c>
      <c r="L728">
        <f>-3.1</f>
        <v>-3.1</v>
      </c>
      <c r="M728">
        <v>6.9</v>
      </c>
      <c r="N728">
        <v>7.6</v>
      </c>
      <c r="O728">
        <v>6</v>
      </c>
      <c r="P728">
        <v>115.7</v>
      </c>
      <c r="Q728" s="8">
        <f t="shared" si="33"/>
        <v>2.1000000000000085</v>
      </c>
      <c r="R728" s="5"/>
    </row>
    <row r="729" spans="1:18" x14ac:dyDescent="0.25">
      <c r="A729" s="3">
        <v>2015</v>
      </c>
      <c r="B729" s="4"/>
      <c r="C729" s="3" t="s">
        <v>19</v>
      </c>
      <c r="D729" s="8">
        <v>31</v>
      </c>
      <c r="E729" s="8" t="s">
        <v>29</v>
      </c>
      <c r="F729" s="3" t="s">
        <v>21</v>
      </c>
      <c r="G729">
        <v>18.7</v>
      </c>
      <c r="H729">
        <v>55</v>
      </c>
      <c r="I729">
        <v>1.5</v>
      </c>
      <c r="J729">
        <v>92</v>
      </c>
      <c r="K729">
        <v>994.19</v>
      </c>
      <c r="L729">
        <f>-2.6</f>
        <v>-2.6</v>
      </c>
      <c r="M729">
        <v>7.1</v>
      </c>
      <c r="N729">
        <v>4.8</v>
      </c>
      <c r="O729">
        <v>4</v>
      </c>
      <c r="P729">
        <v>117.1</v>
      </c>
      <c r="Q729" s="8">
        <f t="shared" si="33"/>
        <v>1.3999999999999915</v>
      </c>
      <c r="R729" s="5"/>
    </row>
    <row r="730" spans="1:18" x14ac:dyDescent="0.25">
      <c r="A730" s="3">
        <v>2015</v>
      </c>
      <c r="B730" s="4"/>
      <c r="C730" s="3" t="s">
        <v>19</v>
      </c>
      <c r="D730" s="8">
        <v>31</v>
      </c>
      <c r="E730" s="8" t="s">
        <v>30</v>
      </c>
      <c r="F730" s="3" t="s">
        <v>21</v>
      </c>
      <c r="G730">
        <v>18.55</v>
      </c>
      <c r="H730">
        <v>55</v>
      </c>
      <c r="I730">
        <v>2</v>
      </c>
      <c r="J730">
        <v>93</v>
      </c>
      <c r="K730">
        <v>992.69</v>
      </c>
      <c r="L730">
        <f>-1.8</f>
        <v>-1.8</v>
      </c>
      <c r="M730">
        <v>6.5</v>
      </c>
      <c r="N730">
        <v>4.8</v>
      </c>
      <c r="O730">
        <v>6</v>
      </c>
      <c r="P730">
        <v>119.2</v>
      </c>
      <c r="Q730" s="8">
        <f t="shared" si="33"/>
        <v>2.1000000000000085</v>
      </c>
      <c r="R730" s="5"/>
    </row>
    <row r="731" spans="1:18" x14ac:dyDescent="0.25">
      <c r="A731" s="3">
        <v>2015</v>
      </c>
      <c r="B731" s="4"/>
      <c r="C731" s="3" t="s">
        <v>19</v>
      </c>
      <c r="D731" s="8">
        <v>31</v>
      </c>
      <c r="E731" s="8" t="s">
        <v>31</v>
      </c>
      <c r="F731" s="3" t="s">
        <v>21</v>
      </c>
      <c r="G731">
        <v>18.45</v>
      </c>
      <c r="H731">
        <v>55</v>
      </c>
      <c r="I731">
        <v>3.1</v>
      </c>
      <c r="J731">
        <v>93</v>
      </c>
      <c r="K731">
        <v>990.81</v>
      </c>
      <c r="L731">
        <v>3</v>
      </c>
      <c r="M731">
        <v>0</v>
      </c>
      <c r="N731">
        <v>1</v>
      </c>
      <c r="O731">
        <v>14</v>
      </c>
      <c r="P731">
        <v>124.1</v>
      </c>
      <c r="Q731" s="8">
        <f t="shared" si="33"/>
        <v>4.8999999999999915</v>
      </c>
      <c r="R731" s="5"/>
    </row>
    <row r="732" spans="1:18" x14ac:dyDescent="0.25">
      <c r="A732" s="3">
        <v>2015</v>
      </c>
      <c r="B732" s="4"/>
      <c r="C732" s="3" t="s">
        <v>19</v>
      </c>
      <c r="D732" s="8">
        <v>31</v>
      </c>
      <c r="E732" s="8" t="s">
        <v>32</v>
      </c>
      <c r="F732" s="3" t="s">
        <v>21</v>
      </c>
      <c r="G732">
        <v>18.45</v>
      </c>
      <c r="H732">
        <v>55</v>
      </c>
      <c r="I732">
        <v>5.4</v>
      </c>
      <c r="J732">
        <v>93</v>
      </c>
      <c r="K732">
        <v>989.5</v>
      </c>
      <c r="L732">
        <v>3.9</v>
      </c>
      <c r="M732">
        <v>5.9</v>
      </c>
      <c r="N732">
        <v>4.4000000000000004</v>
      </c>
      <c r="O732">
        <v>6</v>
      </c>
      <c r="P732">
        <v>127.7</v>
      </c>
      <c r="Q732" s="8">
        <f t="shared" si="33"/>
        <v>3.6000000000000085</v>
      </c>
      <c r="R732" s="5"/>
    </row>
    <row r="733" spans="1:18" x14ac:dyDescent="0.25">
      <c r="A733" s="3">
        <v>2015</v>
      </c>
      <c r="B733" s="4"/>
      <c r="C733" s="3" t="s">
        <v>19</v>
      </c>
      <c r="D733" s="8">
        <v>31</v>
      </c>
      <c r="E733" s="8" t="s">
        <v>33</v>
      </c>
      <c r="F733" s="3" t="s">
        <v>21</v>
      </c>
      <c r="G733">
        <v>18.55</v>
      </c>
      <c r="H733">
        <v>55</v>
      </c>
      <c r="I733">
        <v>12.8</v>
      </c>
      <c r="J733">
        <v>78</v>
      </c>
      <c r="K733">
        <v>989.06</v>
      </c>
      <c r="L733">
        <v>10.199999999999999</v>
      </c>
      <c r="M733">
        <v>13.1</v>
      </c>
      <c r="N733">
        <v>14</v>
      </c>
      <c r="O733">
        <v>13</v>
      </c>
      <c r="P733">
        <v>127.7</v>
      </c>
      <c r="Q733" s="8">
        <f t="shared" si="33"/>
        <v>0</v>
      </c>
      <c r="R733" s="5"/>
    </row>
    <row r="734" spans="1:18" x14ac:dyDescent="0.25">
      <c r="A734" s="3">
        <v>2015</v>
      </c>
      <c r="B734" s="4"/>
      <c r="C734" s="3" t="s">
        <v>19</v>
      </c>
      <c r="D734" s="8">
        <v>31</v>
      </c>
      <c r="E734" s="8" t="s">
        <v>34</v>
      </c>
      <c r="F734" s="3" t="s">
        <v>21</v>
      </c>
      <c r="G734">
        <v>18.600000000000001</v>
      </c>
      <c r="H734">
        <v>55</v>
      </c>
      <c r="I734">
        <v>7.9</v>
      </c>
      <c r="J734">
        <v>84</v>
      </c>
      <c r="K734">
        <v>991.81</v>
      </c>
      <c r="L734">
        <v>3.6</v>
      </c>
      <c r="M734">
        <v>13.2</v>
      </c>
      <c r="N734">
        <v>10.7</v>
      </c>
      <c r="O734">
        <v>15</v>
      </c>
      <c r="P734">
        <v>127.7</v>
      </c>
      <c r="Q734" s="8">
        <f t="shared" si="33"/>
        <v>0</v>
      </c>
      <c r="R734" s="5"/>
    </row>
    <row r="735" spans="1:18" x14ac:dyDescent="0.25">
      <c r="A735" s="3">
        <v>2015</v>
      </c>
      <c r="B735" s="4"/>
      <c r="C735" s="3" t="s">
        <v>19</v>
      </c>
      <c r="D735" s="8">
        <v>31</v>
      </c>
      <c r="E735" s="8" t="s">
        <v>35</v>
      </c>
      <c r="F735" s="3" t="s">
        <v>21</v>
      </c>
      <c r="G735">
        <v>18.75</v>
      </c>
      <c r="H735">
        <v>55</v>
      </c>
      <c r="I735">
        <v>9.5</v>
      </c>
      <c r="J735">
        <v>80</v>
      </c>
      <c r="K735">
        <v>991.38</v>
      </c>
      <c r="L735">
        <v>7.9</v>
      </c>
      <c r="M735">
        <v>5.3</v>
      </c>
      <c r="N735">
        <v>6.5</v>
      </c>
      <c r="O735">
        <v>14</v>
      </c>
      <c r="P735">
        <v>127.7</v>
      </c>
      <c r="Q735" s="8">
        <f t="shared" si="33"/>
        <v>0</v>
      </c>
      <c r="R735" s="5"/>
    </row>
    <row r="736" spans="1:18" x14ac:dyDescent="0.25">
      <c r="A736" s="3">
        <v>2015</v>
      </c>
      <c r="B736" s="4"/>
      <c r="C736" s="3" t="s">
        <v>19</v>
      </c>
      <c r="D736" s="8">
        <v>31</v>
      </c>
      <c r="E736" s="8" t="s">
        <v>36</v>
      </c>
      <c r="F736" s="3" t="s">
        <v>21</v>
      </c>
      <c r="G736">
        <v>18.850000000000001</v>
      </c>
      <c r="H736">
        <v>55</v>
      </c>
      <c r="I736">
        <v>12.1</v>
      </c>
      <c r="J736">
        <v>75</v>
      </c>
      <c r="K736">
        <v>990.94</v>
      </c>
      <c r="L736">
        <v>12.4</v>
      </c>
      <c r="M736">
        <v>5.9</v>
      </c>
      <c r="N736">
        <v>4.4000000000000004</v>
      </c>
      <c r="O736">
        <v>12</v>
      </c>
      <c r="P736">
        <v>127.7</v>
      </c>
      <c r="Q736" s="8">
        <f t="shared" si="33"/>
        <v>0</v>
      </c>
      <c r="R736" s="5"/>
    </row>
    <row r="737" spans="1:18" x14ac:dyDescent="0.25">
      <c r="A737" s="3">
        <v>2015</v>
      </c>
      <c r="B737" s="4"/>
      <c r="C737" s="3" t="s">
        <v>19</v>
      </c>
      <c r="D737" s="8">
        <v>31</v>
      </c>
      <c r="E737" s="8" t="s">
        <v>37</v>
      </c>
      <c r="F737" s="3" t="s">
        <v>21</v>
      </c>
      <c r="G737">
        <v>19</v>
      </c>
      <c r="H737">
        <v>55</v>
      </c>
      <c r="I737">
        <v>13.3</v>
      </c>
      <c r="J737">
        <v>58</v>
      </c>
      <c r="K737">
        <v>991.31</v>
      </c>
      <c r="L737">
        <v>13.4</v>
      </c>
      <c r="M737">
        <v>13.3</v>
      </c>
      <c r="N737">
        <v>11.6</v>
      </c>
      <c r="O737">
        <v>11</v>
      </c>
      <c r="P737">
        <v>128.4</v>
      </c>
      <c r="Q737" s="8">
        <f t="shared" si="33"/>
        <v>0.70000000000000284</v>
      </c>
      <c r="R737" s="5"/>
    </row>
    <row r="738" spans="1:18" x14ac:dyDescent="0.25">
      <c r="A738" s="3">
        <v>2015</v>
      </c>
      <c r="B738" s="4"/>
      <c r="C738" s="3" t="s">
        <v>19</v>
      </c>
      <c r="D738" s="8">
        <v>31</v>
      </c>
      <c r="E738" s="8" t="s">
        <v>38</v>
      </c>
      <c r="F738" s="3" t="s">
        <v>21</v>
      </c>
      <c r="G738">
        <v>19.2</v>
      </c>
      <c r="H738">
        <v>54</v>
      </c>
      <c r="I738">
        <v>12.7</v>
      </c>
      <c r="J738">
        <v>48</v>
      </c>
      <c r="K738">
        <v>992.06</v>
      </c>
      <c r="L738">
        <v>10.9</v>
      </c>
      <c r="M738">
        <v>11.8</v>
      </c>
      <c r="N738">
        <v>17.899999999999999</v>
      </c>
      <c r="O738">
        <v>12</v>
      </c>
      <c r="P738">
        <v>128.4</v>
      </c>
      <c r="Q738" s="8">
        <f t="shared" si="33"/>
        <v>0</v>
      </c>
      <c r="R738" s="5"/>
    </row>
    <row r="739" spans="1:18" x14ac:dyDescent="0.25">
      <c r="A739" s="3">
        <v>2015</v>
      </c>
      <c r="B739" s="4"/>
      <c r="C739" s="3" t="s">
        <v>19</v>
      </c>
      <c r="D739" s="8">
        <v>31</v>
      </c>
      <c r="E739" s="8" t="s">
        <v>39</v>
      </c>
      <c r="F739" s="3" t="s">
        <v>21</v>
      </c>
      <c r="G739">
        <v>19.5</v>
      </c>
      <c r="H739">
        <v>52</v>
      </c>
      <c r="I739">
        <v>10</v>
      </c>
      <c r="J739">
        <v>58</v>
      </c>
      <c r="K739">
        <v>994.75</v>
      </c>
      <c r="L739">
        <v>8.4</v>
      </c>
      <c r="M739">
        <v>18.600000000000001</v>
      </c>
      <c r="N739">
        <v>15.4</v>
      </c>
      <c r="O739">
        <v>10</v>
      </c>
      <c r="P739">
        <v>128.4</v>
      </c>
      <c r="Q739" s="8">
        <f t="shared" si="33"/>
        <v>0</v>
      </c>
      <c r="R739" s="5"/>
    </row>
    <row r="740" spans="1:18" x14ac:dyDescent="0.25">
      <c r="A740" s="3">
        <v>2015</v>
      </c>
      <c r="B740" s="4"/>
      <c r="C740" s="3" t="s">
        <v>19</v>
      </c>
      <c r="D740" s="8">
        <v>31</v>
      </c>
      <c r="E740" s="8" t="s">
        <v>40</v>
      </c>
      <c r="F740" s="3" t="s">
        <v>21</v>
      </c>
      <c r="G740">
        <v>19.3</v>
      </c>
      <c r="H740">
        <v>52</v>
      </c>
      <c r="I740">
        <v>9.5</v>
      </c>
      <c r="J740">
        <v>51</v>
      </c>
      <c r="K740">
        <v>996.31</v>
      </c>
      <c r="L740">
        <v>5.6</v>
      </c>
      <c r="M740">
        <v>20.9</v>
      </c>
      <c r="N740">
        <v>18.899999999999999</v>
      </c>
      <c r="O740">
        <v>14</v>
      </c>
      <c r="P740">
        <v>128.4</v>
      </c>
      <c r="Q740" s="8">
        <f t="shared" si="33"/>
        <v>0</v>
      </c>
      <c r="R740" s="5"/>
    </row>
    <row r="741" spans="1:18" x14ac:dyDescent="0.25">
      <c r="A741" s="3">
        <v>2015</v>
      </c>
      <c r="B741" s="4"/>
      <c r="C741" s="3" t="s">
        <v>19</v>
      </c>
      <c r="D741" s="8">
        <v>31</v>
      </c>
      <c r="E741" s="8" t="s">
        <v>41</v>
      </c>
      <c r="F741" s="3" t="s">
        <v>21</v>
      </c>
      <c r="G741">
        <v>19.149999999999999</v>
      </c>
      <c r="H741">
        <v>52</v>
      </c>
      <c r="I741">
        <v>7.6</v>
      </c>
      <c r="J741">
        <v>58</v>
      </c>
      <c r="K741">
        <v>998.31</v>
      </c>
      <c r="L741">
        <v>3.3</v>
      </c>
      <c r="M741">
        <v>12.5</v>
      </c>
      <c r="N741">
        <v>13</v>
      </c>
      <c r="O741">
        <v>12</v>
      </c>
      <c r="P741">
        <v>128.4</v>
      </c>
      <c r="Q741" s="8">
        <f t="shared" si="33"/>
        <v>0</v>
      </c>
      <c r="R741" s="5"/>
    </row>
    <row r="742" spans="1:18" x14ac:dyDescent="0.25">
      <c r="A742" s="3">
        <v>2015</v>
      </c>
      <c r="B742" s="4"/>
      <c r="C742" s="3" t="s">
        <v>19</v>
      </c>
      <c r="D742" s="8">
        <v>31</v>
      </c>
      <c r="E742" s="8" t="s">
        <v>42</v>
      </c>
      <c r="F742" s="3" t="s">
        <v>21</v>
      </c>
      <c r="G742">
        <v>19.95</v>
      </c>
      <c r="H742">
        <v>54</v>
      </c>
      <c r="I742">
        <v>7.6</v>
      </c>
      <c r="J742">
        <v>50</v>
      </c>
      <c r="K742">
        <v>999.44</v>
      </c>
      <c r="L742">
        <v>3.5</v>
      </c>
      <c r="M742">
        <v>16.600000000000001</v>
      </c>
      <c r="N742">
        <v>14.9</v>
      </c>
      <c r="O742">
        <v>14</v>
      </c>
      <c r="P742">
        <v>128.4</v>
      </c>
      <c r="Q742" s="8">
        <f t="shared" si="33"/>
        <v>0</v>
      </c>
      <c r="R742" s="5"/>
    </row>
    <row r="743" spans="1:18" x14ac:dyDescent="0.25">
      <c r="A743" s="3">
        <v>2015</v>
      </c>
      <c r="B743" s="4"/>
      <c r="C743" s="3" t="s">
        <v>19</v>
      </c>
      <c r="D743" s="8">
        <v>31</v>
      </c>
      <c r="E743" s="8" t="s">
        <v>43</v>
      </c>
      <c r="F743" s="3" t="s">
        <v>21</v>
      </c>
      <c r="G743">
        <v>19.95</v>
      </c>
      <c r="H743">
        <v>46</v>
      </c>
      <c r="I743">
        <v>6.6</v>
      </c>
      <c r="J743">
        <v>55</v>
      </c>
      <c r="K743">
        <v>1000.88</v>
      </c>
      <c r="L743">
        <v>2.5</v>
      </c>
      <c r="M743">
        <v>14.6</v>
      </c>
      <c r="N743">
        <v>10.7</v>
      </c>
      <c r="O743">
        <v>11</v>
      </c>
      <c r="P743">
        <v>128.4</v>
      </c>
      <c r="Q743" s="8">
        <f t="shared" si="33"/>
        <v>0</v>
      </c>
      <c r="R743" s="5"/>
    </row>
    <row r="744" spans="1:18" x14ac:dyDescent="0.25">
      <c r="A744" s="9">
        <v>2015</v>
      </c>
      <c r="B744" s="10"/>
      <c r="C744" s="3" t="s">
        <v>19</v>
      </c>
      <c r="D744" s="9">
        <v>31</v>
      </c>
      <c r="E744" s="9" t="s">
        <v>44</v>
      </c>
      <c r="F744" s="3" t="s">
        <v>21</v>
      </c>
      <c r="G744">
        <v>19.8</v>
      </c>
      <c r="H744">
        <v>51</v>
      </c>
      <c r="I744">
        <v>6.2</v>
      </c>
      <c r="J744">
        <v>55</v>
      </c>
      <c r="K744">
        <v>1000.38</v>
      </c>
      <c r="L744">
        <v>2.9</v>
      </c>
      <c r="M744">
        <v>8.1</v>
      </c>
      <c r="N744">
        <v>8.5</v>
      </c>
      <c r="O744">
        <v>12</v>
      </c>
      <c r="P744">
        <v>128.4</v>
      </c>
      <c r="Q744" s="9">
        <f>P744-P742</f>
        <v>0</v>
      </c>
      <c r="R744" s="11"/>
    </row>
    <row r="745" spans="1:18" x14ac:dyDescent="0.25">
      <c r="B745" s="12"/>
      <c r="C745" s="12"/>
      <c r="D745" s="13"/>
      <c r="E745" s="12"/>
      <c r="F745" s="12"/>
      <c r="G745" s="12"/>
      <c r="H745" s="12"/>
      <c r="I745" s="12"/>
      <c r="J745" s="12"/>
      <c r="K745" s="13"/>
      <c r="L745" s="13"/>
      <c r="M745" s="13"/>
      <c r="N745" s="13"/>
      <c r="O745" s="13"/>
      <c r="P745" s="13"/>
      <c r="Q745" s="13"/>
      <c r="R745" s="14"/>
    </row>
    <row r="746" spans="1:18" x14ac:dyDescent="0.25">
      <c r="B746" s="15" t="s">
        <v>51</v>
      </c>
      <c r="C746" s="16"/>
      <c r="D746" s="17"/>
      <c r="E746" s="16"/>
      <c r="F746" s="16"/>
      <c r="G746" s="16"/>
      <c r="H746" s="16"/>
      <c r="I746" s="16"/>
      <c r="J746" s="16"/>
      <c r="K746" s="17"/>
      <c r="L746" s="17"/>
      <c r="M746" s="17"/>
      <c r="N746" s="17"/>
      <c r="O746" s="17"/>
      <c r="P746" s="17"/>
      <c r="Q746" s="17"/>
      <c r="R746" s="18"/>
    </row>
    <row r="747" spans="1:18" x14ac:dyDescent="0.25">
      <c r="B747" s="15"/>
      <c r="C747" s="16"/>
      <c r="D747" s="17"/>
      <c r="E747" s="16"/>
      <c r="F747" s="16"/>
      <c r="G747" s="17" t="s">
        <v>52</v>
      </c>
      <c r="H747" s="17"/>
      <c r="I747" s="17" t="s">
        <v>53</v>
      </c>
      <c r="J747" s="17"/>
      <c r="K747" s="17" t="s">
        <v>54</v>
      </c>
      <c r="L747" s="17"/>
      <c r="M747" s="17"/>
      <c r="N747" s="17"/>
      <c r="O747" s="17"/>
      <c r="P747" s="17"/>
      <c r="Q747" s="17"/>
      <c r="R747" s="18"/>
    </row>
    <row r="748" spans="1:18" x14ac:dyDescent="0.25">
      <c r="B748" s="15"/>
      <c r="C748" s="16"/>
      <c r="D748" s="17"/>
      <c r="E748" s="16"/>
      <c r="F748" s="16"/>
      <c r="G748" s="16"/>
      <c r="H748" s="16"/>
      <c r="I748" s="16"/>
      <c r="J748" s="16"/>
      <c r="K748" s="17"/>
      <c r="L748" s="17"/>
      <c r="M748" s="17"/>
      <c r="N748" s="17"/>
      <c r="O748" s="17"/>
      <c r="P748" s="17"/>
      <c r="Q748" s="17"/>
      <c r="R748" s="18"/>
    </row>
    <row r="749" spans="1:18" x14ac:dyDescent="0.25">
      <c r="B749" s="19" t="s">
        <v>55</v>
      </c>
      <c r="C749" s="19"/>
      <c r="D749" s="17"/>
      <c r="F749" s="16"/>
      <c r="G749" s="20">
        <f>AVERAGE(G2:G744)</f>
        <v>19.419380888290735</v>
      </c>
      <c r="H749" s="21"/>
      <c r="I749" s="22">
        <f>MIN(G2:G744)</f>
        <v>14.6</v>
      </c>
      <c r="J749" s="22"/>
      <c r="K749" s="22">
        <f>MAX(G2:G744)</f>
        <v>23.9</v>
      </c>
      <c r="P749" s="20"/>
      <c r="Q749" s="17"/>
      <c r="R749" s="18"/>
    </row>
    <row r="750" spans="1:18" x14ac:dyDescent="0.25">
      <c r="B750" s="19" t="s">
        <v>56</v>
      </c>
      <c r="C750" s="19"/>
      <c r="D750" s="17"/>
      <c r="F750" s="16"/>
      <c r="G750" s="20">
        <f>AVERAGE(H2:H744)</f>
        <v>50.271870794078062</v>
      </c>
      <c r="H750" s="20"/>
      <c r="I750" s="22">
        <f>MIN(H2:H744)</f>
        <v>26</v>
      </c>
      <c r="J750" s="22"/>
      <c r="K750" s="22">
        <f>MAX(H2:H744)</f>
        <v>63</v>
      </c>
      <c r="L750" s="20"/>
      <c r="M750" s="20"/>
      <c r="N750" s="20"/>
      <c r="O750" s="20"/>
      <c r="P750" s="23"/>
      <c r="Q750" s="17"/>
      <c r="R750" s="18"/>
    </row>
    <row r="751" spans="1:18" x14ac:dyDescent="0.25">
      <c r="B751" s="24" t="s">
        <v>57</v>
      </c>
      <c r="C751" s="24"/>
      <c r="D751" s="25"/>
      <c r="E751" s="26"/>
      <c r="F751" s="27"/>
      <c r="G751" s="20">
        <f>AVERAGE(I2:I744)</f>
        <v>6.7203230148048441</v>
      </c>
      <c r="H751" s="28"/>
      <c r="I751" s="22">
        <f>MIN(I2:I744)</f>
        <v>-3.1</v>
      </c>
      <c r="J751" s="22"/>
      <c r="K751" s="22">
        <f>MAX(I2:I744)</f>
        <v>19.3</v>
      </c>
      <c r="L751" s="28"/>
      <c r="M751" s="28"/>
      <c r="N751" s="28"/>
      <c r="O751" s="28"/>
      <c r="P751" s="29"/>
      <c r="Q751" s="25"/>
      <c r="R751" s="30"/>
    </row>
    <row r="752" spans="1:18" x14ac:dyDescent="0.25">
      <c r="B752" s="24" t="s">
        <v>58</v>
      </c>
      <c r="C752" s="24"/>
      <c r="D752" s="25"/>
      <c r="E752" s="26"/>
      <c r="F752" s="27"/>
      <c r="G752" s="20">
        <f>AVERAGE(J2:J744)</f>
        <v>65.390309555854643</v>
      </c>
      <c r="H752" s="28"/>
      <c r="I752" s="22">
        <f>MIN(J2:J744)</f>
        <v>21</v>
      </c>
      <c r="J752" s="22"/>
      <c r="K752" s="22">
        <f>MAX(J2:J744)</f>
        <v>93</v>
      </c>
      <c r="L752" s="28"/>
      <c r="M752" s="28"/>
      <c r="N752" s="28"/>
      <c r="O752" s="28"/>
      <c r="P752" s="29"/>
      <c r="Q752" s="25"/>
      <c r="R752" s="30"/>
    </row>
    <row r="753" spans="1:18" x14ac:dyDescent="0.25">
      <c r="B753" s="31" t="s">
        <v>59</v>
      </c>
      <c r="C753" s="31"/>
      <c r="D753" s="32"/>
      <c r="E753" s="33"/>
      <c r="F753" s="34"/>
      <c r="G753" s="20">
        <f>AVERAGE(K2:K744)</f>
        <v>1016.884199192465</v>
      </c>
      <c r="H753" s="35"/>
      <c r="I753" s="22">
        <f>MIN(K2:K744)</f>
        <v>989.06</v>
      </c>
      <c r="J753" s="22"/>
      <c r="K753" s="22">
        <f>MAX(K2:K744)</f>
        <v>1033.5</v>
      </c>
      <c r="L753" s="35"/>
      <c r="M753" s="35"/>
      <c r="N753" s="35"/>
      <c r="O753" s="35"/>
      <c r="P753" s="36"/>
      <c r="Q753" s="32"/>
      <c r="R753" s="37"/>
    </row>
    <row r="754" spans="1:18" x14ac:dyDescent="0.25">
      <c r="B754" s="24" t="s">
        <v>60</v>
      </c>
      <c r="C754" s="24"/>
      <c r="D754" s="25"/>
      <c r="E754" s="28"/>
      <c r="F754" s="27"/>
      <c r="G754" s="20">
        <f>AVERAGE(L2:L744)</f>
        <v>5.6555854643337788</v>
      </c>
      <c r="H754" s="28"/>
      <c r="I754" s="22">
        <f>MIN(L2:L744)</f>
        <v>-6.3</v>
      </c>
      <c r="J754" s="22"/>
      <c r="K754" s="22">
        <f>MAX(L2:L744)</f>
        <v>21.6</v>
      </c>
      <c r="L754" s="28"/>
      <c r="M754" s="28"/>
      <c r="N754" s="28"/>
      <c r="O754" s="28"/>
      <c r="P754" s="29"/>
      <c r="Q754" s="25"/>
      <c r="R754" s="30"/>
    </row>
    <row r="755" spans="1:18" x14ac:dyDescent="0.25">
      <c r="B755" s="38" t="s">
        <v>61</v>
      </c>
      <c r="C755" s="38"/>
      <c r="D755" s="39"/>
      <c r="E755" s="40"/>
      <c r="F755" s="41"/>
      <c r="G755" s="20">
        <f>AVERAGE(M2:M744)</f>
        <v>5.0547779273216698</v>
      </c>
      <c r="H755" s="40"/>
      <c r="I755" s="22" t="s">
        <v>62</v>
      </c>
      <c r="J755" s="22"/>
      <c r="K755" s="22">
        <f>MAX(M2:M744)</f>
        <v>30.9</v>
      </c>
      <c r="L755" s="40"/>
      <c r="M755" s="40"/>
      <c r="N755" s="40"/>
      <c r="O755" s="40"/>
      <c r="P755" s="42"/>
      <c r="Q755" s="39"/>
      <c r="R755" s="43"/>
    </row>
    <row r="756" spans="1:18" x14ac:dyDescent="0.25">
      <c r="B756" s="38" t="s">
        <v>63</v>
      </c>
      <c r="C756" s="38"/>
      <c r="D756" s="39"/>
      <c r="E756" s="40"/>
      <c r="F756" s="41"/>
      <c r="G756" s="20">
        <f>AVERAGE(N2:N744)</f>
        <v>4.1776581426648756</v>
      </c>
      <c r="H756" s="40"/>
      <c r="I756" s="22" t="s">
        <v>62</v>
      </c>
      <c r="J756" s="22"/>
      <c r="K756" s="22">
        <f>MAX(N2:N744)</f>
        <v>18.899999999999999</v>
      </c>
      <c r="L756" s="40"/>
      <c r="M756" s="40"/>
      <c r="N756" s="40"/>
      <c r="O756" s="40"/>
      <c r="P756" s="42"/>
      <c r="Q756" s="39"/>
      <c r="R756" s="43"/>
    </row>
    <row r="757" spans="1:18" x14ac:dyDescent="0.25">
      <c r="B757" s="44" t="s">
        <v>64</v>
      </c>
      <c r="C757" s="44"/>
      <c r="D757" s="45"/>
      <c r="E757" s="46"/>
      <c r="F757" s="47"/>
      <c r="G757" s="20">
        <f>MODE(O2:O744)</f>
        <v>14</v>
      </c>
      <c r="H757" s="46"/>
      <c r="I757" s="22" t="s">
        <v>62</v>
      </c>
      <c r="J757" s="22"/>
      <c r="K757" s="22" t="s">
        <v>62</v>
      </c>
      <c r="L757" s="46"/>
      <c r="M757" s="46"/>
      <c r="N757" s="46"/>
      <c r="O757" s="46"/>
      <c r="P757" s="48"/>
      <c r="Q757" s="45"/>
      <c r="R757" s="49"/>
    </row>
    <row r="758" spans="1:18" x14ac:dyDescent="0.25">
      <c r="B758" s="19"/>
      <c r="C758" s="19"/>
      <c r="D758" s="17"/>
      <c r="E758" s="20"/>
      <c r="F758" s="16"/>
      <c r="G758" s="21"/>
      <c r="H758" s="20"/>
      <c r="I758" s="20"/>
      <c r="J758" s="20"/>
      <c r="K758" s="22"/>
      <c r="L758" s="20"/>
      <c r="M758" s="20"/>
      <c r="N758" s="20"/>
      <c r="O758" s="20"/>
      <c r="P758" s="23"/>
      <c r="Q758" s="17"/>
      <c r="R758" s="18"/>
    </row>
    <row r="759" spans="1:18" x14ac:dyDescent="0.25">
      <c r="B759" s="15" t="s">
        <v>65</v>
      </c>
      <c r="C759" s="16"/>
      <c r="D759" s="17"/>
      <c r="E759" s="16"/>
      <c r="F759" s="16"/>
      <c r="G759" s="20">
        <f>SUM(Q2:Q744)</f>
        <v>50.800000000000011</v>
      </c>
      <c r="H759" s="23"/>
      <c r="I759" s="20" t="s">
        <v>62</v>
      </c>
      <c r="J759" s="23"/>
      <c r="K759" s="22">
        <f>MAX(Q2:Q744)</f>
        <v>4.8999999999999915</v>
      </c>
      <c r="L759" s="17"/>
      <c r="M759" s="17"/>
      <c r="N759" s="17"/>
      <c r="O759" s="17"/>
      <c r="P759" s="17"/>
      <c r="Q759" s="3"/>
      <c r="R759" s="18"/>
    </row>
    <row r="760" spans="1:18" x14ac:dyDescent="0.25">
      <c r="A760" s="50"/>
      <c r="B760" s="51"/>
      <c r="C760" s="51"/>
      <c r="D760" s="52"/>
      <c r="E760" s="51"/>
      <c r="F760" s="51"/>
      <c r="G760" s="51"/>
      <c r="H760" s="51"/>
      <c r="I760" s="51"/>
      <c r="J760" s="51"/>
      <c r="K760" s="52"/>
      <c r="L760" s="52"/>
      <c r="M760" s="52"/>
      <c r="N760" s="52"/>
      <c r="O760" s="52"/>
      <c r="P760" s="52"/>
      <c r="Q760" s="52"/>
      <c r="R760" s="53"/>
    </row>
    <row r="761" spans="1:18" x14ac:dyDescent="0.25">
      <c r="B761" s="12"/>
      <c r="C761" s="12"/>
      <c r="D761" s="13"/>
      <c r="E761" s="12"/>
      <c r="F761" s="12"/>
      <c r="G761" s="12"/>
      <c r="H761" s="12"/>
      <c r="I761" s="12"/>
      <c r="J761" s="12"/>
      <c r="K761" s="13"/>
      <c r="L761" s="13"/>
      <c r="M761" s="13"/>
      <c r="N761" s="13"/>
      <c r="O761" s="13"/>
      <c r="P761" s="13"/>
      <c r="Q761" s="13"/>
      <c r="R761" s="18"/>
    </row>
    <row r="762" spans="1:18" x14ac:dyDescent="0.25">
      <c r="B762" s="15" t="s">
        <v>66</v>
      </c>
      <c r="C762" s="15"/>
      <c r="D762" s="54"/>
      <c r="E762" s="15"/>
      <c r="F762" s="15"/>
      <c r="G762" s="15"/>
      <c r="H762" s="15"/>
      <c r="I762" s="15"/>
      <c r="J762" s="15"/>
      <c r="K762" s="54"/>
      <c r="L762" s="54"/>
      <c r="M762" s="54"/>
      <c r="N762" s="54"/>
      <c r="O762" s="54"/>
      <c r="P762" s="54"/>
      <c r="Q762" s="54"/>
      <c r="R762" s="18"/>
    </row>
    <row r="763" spans="1:18" x14ac:dyDescent="0.25">
      <c r="B763" s="15"/>
      <c r="C763" s="15"/>
      <c r="D763" s="54"/>
      <c r="E763" s="15"/>
      <c r="F763" s="15"/>
      <c r="G763" s="15"/>
      <c r="H763" s="15"/>
      <c r="I763" s="15"/>
      <c r="J763" s="15"/>
      <c r="K763" s="54"/>
      <c r="L763" s="54"/>
      <c r="M763" s="54"/>
      <c r="N763" s="54"/>
      <c r="O763" s="54"/>
      <c r="P763" s="54"/>
      <c r="Q763" s="54"/>
      <c r="R763" s="18"/>
    </row>
    <row r="764" spans="1:18" x14ac:dyDescent="0.25">
      <c r="B764" s="54">
        <v>0</v>
      </c>
      <c r="C764" s="54">
        <v>1</v>
      </c>
      <c r="D764" s="54">
        <v>2</v>
      </c>
      <c r="E764" s="54">
        <v>3</v>
      </c>
      <c r="F764" s="54">
        <v>4</v>
      </c>
      <c r="G764" s="54">
        <v>5</v>
      </c>
      <c r="H764" s="54">
        <v>6</v>
      </c>
      <c r="I764" s="54">
        <v>7</v>
      </c>
      <c r="J764" s="54">
        <v>8</v>
      </c>
      <c r="K764" s="54">
        <v>9</v>
      </c>
      <c r="L764" s="54">
        <v>10</v>
      </c>
      <c r="M764" s="54">
        <v>11</v>
      </c>
      <c r="N764" s="54">
        <v>12</v>
      </c>
      <c r="O764" s="54">
        <v>13</v>
      </c>
      <c r="P764" s="54">
        <v>14</v>
      </c>
      <c r="Q764" s="54">
        <v>15</v>
      </c>
      <c r="R764" s="18"/>
    </row>
    <row r="765" spans="1:18" x14ac:dyDescent="0.25">
      <c r="B765" s="54" t="s">
        <v>67</v>
      </c>
      <c r="C765" s="54" t="s">
        <v>68</v>
      </c>
      <c r="D765" s="54" t="s">
        <v>69</v>
      </c>
      <c r="E765" s="54" t="s">
        <v>70</v>
      </c>
      <c r="F765" s="54" t="s">
        <v>71</v>
      </c>
      <c r="G765" s="54" t="s">
        <v>72</v>
      </c>
      <c r="H765" s="54" t="s">
        <v>73</v>
      </c>
      <c r="I765" s="54" t="s">
        <v>74</v>
      </c>
      <c r="J765" s="54" t="s">
        <v>75</v>
      </c>
      <c r="K765" s="54" t="s">
        <v>76</v>
      </c>
      <c r="L765" s="54" t="s">
        <v>77</v>
      </c>
      <c r="M765" s="54" t="s">
        <v>78</v>
      </c>
      <c r="N765" s="54" t="s">
        <v>79</v>
      </c>
      <c r="O765" s="54" t="s">
        <v>80</v>
      </c>
      <c r="P765" s="54" t="s">
        <v>81</v>
      </c>
      <c r="Q765" s="54" t="s">
        <v>82</v>
      </c>
      <c r="R765" s="18"/>
    </row>
    <row r="766" spans="1:18" x14ac:dyDescent="0.25">
      <c r="A766" s="9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5"/>
    </row>
    <row r="767" spans="1:18" s="3" customFormat="1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</row>
    <row r="768" spans="1:18" x14ac:dyDescent="0.25">
      <c r="A768" s="3"/>
      <c r="C768" s="3"/>
      <c r="D768" s="3"/>
      <c r="R768" s="56"/>
    </row>
    <row r="769" spans="1:18" x14ac:dyDescent="0.25">
      <c r="A769" s="3"/>
      <c r="D769" s="3"/>
      <c r="R769" s="56"/>
    </row>
    <row r="770" spans="1:18" x14ac:dyDescent="0.25">
      <c r="A770" s="3"/>
      <c r="D770" s="3"/>
      <c r="R770" s="56"/>
    </row>
    <row r="771" spans="1:18" x14ac:dyDescent="0.25">
      <c r="A771" s="3"/>
      <c r="D771" s="3"/>
      <c r="R771" s="56"/>
    </row>
    <row r="772" spans="1:18" x14ac:dyDescent="0.25">
      <c r="A772" s="3"/>
      <c r="D772" s="3"/>
      <c r="R772" s="56"/>
    </row>
    <row r="773" spans="1:18" x14ac:dyDescent="0.25">
      <c r="A773" s="3"/>
      <c r="D773" s="3"/>
      <c r="R773" s="56"/>
    </row>
    <row r="774" spans="1:18" x14ac:dyDescent="0.25">
      <c r="A774" s="3"/>
      <c r="D774" s="3"/>
      <c r="R774" s="56"/>
    </row>
    <row r="775" spans="1:18" x14ac:dyDescent="0.25">
      <c r="A775" s="3"/>
      <c r="D775" s="3"/>
      <c r="R775" s="56"/>
    </row>
    <row r="776" spans="1:18" x14ac:dyDescent="0.25">
      <c r="A776" s="3"/>
      <c r="D776" s="3"/>
      <c r="R776" s="56"/>
    </row>
    <row r="777" spans="1:18" x14ac:dyDescent="0.25">
      <c r="A777" s="3"/>
      <c r="D777" s="3"/>
      <c r="R777" s="56"/>
    </row>
    <row r="778" spans="1:18" x14ac:dyDescent="0.25">
      <c r="A778" s="3"/>
      <c r="D778" s="3"/>
      <c r="R778" s="56"/>
    </row>
    <row r="779" spans="1:18" x14ac:dyDescent="0.25">
      <c r="A779" s="3"/>
      <c r="D779" s="3"/>
      <c r="R779" s="56"/>
    </row>
    <row r="780" spans="1:18" x14ac:dyDescent="0.25">
      <c r="A780" s="3"/>
      <c r="D780" s="3"/>
      <c r="R780" s="56"/>
    </row>
    <row r="781" spans="1:18" x14ac:dyDescent="0.25">
      <c r="A781" s="3"/>
      <c r="D781" s="3"/>
      <c r="R781" s="56"/>
    </row>
    <row r="782" spans="1:18" x14ac:dyDescent="0.25">
      <c r="A782" s="3"/>
      <c r="D782" s="3"/>
      <c r="R782" s="56"/>
    </row>
    <row r="783" spans="1:18" x14ac:dyDescent="0.25">
      <c r="A783" s="3"/>
      <c r="D783" s="3"/>
      <c r="R783" s="56"/>
    </row>
    <row r="784" spans="1:18" x14ac:dyDescent="0.25">
      <c r="A784" s="3"/>
      <c r="D784" s="3"/>
      <c r="R784" s="56"/>
    </row>
    <row r="785" spans="1:18" x14ac:dyDescent="0.25">
      <c r="A785" s="3"/>
      <c r="D785" s="3"/>
      <c r="R785" s="56"/>
    </row>
    <row r="786" spans="1:18" x14ac:dyDescent="0.25">
      <c r="A786" s="3"/>
      <c r="D786" s="3"/>
      <c r="R786" s="56"/>
    </row>
    <row r="787" spans="1:18" x14ac:dyDescent="0.25">
      <c r="A787" s="3"/>
      <c r="D787" s="3"/>
      <c r="R787" s="56"/>
    </row>
    <row r="788" spans="1:18" x14ac:dyDescent="0.25">
      <c r="A788" s="3"/>
      <c r="D788" s="3"/>
      <c r="R788" s="56"/>
    </row>
    <row r="789" spans="1:18" x14ac:dyDescent="0.25">
      <c r="A789" s="3"/>
      <c r="D789" s="3"/>
      <c r="R789" s="56"/>
    </row>
    <row r="790" spans="1:18" x14ac:dyDescent="0.25">
      <c r="A790" s="3"/>
      <c r="D790" s="3"/>
      <c r="R790" s="56"/>
    </row>
    <row r="791" spans="1:18" x14ac:dyDescent="0.25">
      <c r="A791" s="3"/>
      <c r="D791" s="3"/>
      <c r="R791" s="56"/>
    </row>
    <row r="792" spans="1:18" x14ac:dyDescent="0.25">
      <c r="A792" s="3"/>
      <c r="D792" s="3"/>
      <c r="R792" s="56"/>
    </row>
    <row r="793" spans="1:18" x14ac:dyDescent="0.25">
      <c r="A793" s="3"/>
      <c r="D793" s="3"/>
      <c r="R793" s="56"/>
    </row>
    <row r="794" spans="1:18" x14ac:dyDescent="0.25">
      <c r="A794" s="3"/>
      <c r="D794" s="3"/>
      <c r="R794" s="56"/>
    </row>
    <row r="795" spans="1:18" x14ac:dyDescent="0.25">
      <c r="A795" s="3"/>
      <c r="D795" s="3"/>
      <c r="R795" s="56"/>
    </row>
    <row r="796" spans="1:18" x14ac:dyDescent="0.25">
      <c r="A796" s="3"/>
      <c r="D796" s="3"/>
      <c r="R796" s="56"/>
    </row>
    <row r="797" spans="1:18" x14ac:dyDescent="0.25">
      <c r="A797" s="3"/>
      <c r="D797" s="3"/>
      <c r="R797" s="56"/>
    </row>
    <row r="798" spans="1:18" x14ac:dyDescent="0.25">
      <c r="A798" s="3"/>
      <c r="D798" s="3"/>
      <c r="R798" s="56"/>
    </row>
    <row r="799" spans="1:18" x14ac:dyDescent="0.25">
      <c r="A799" s="3"/>
      <c r="D799" s="3"/>
      <c r="R799" s="56"/>
    </row>
    <row r="800" spans="1:18" x14ac:dyDescent="0.25">
      <c r="A800" s="3"/>
      <c r="D800" s="3"/>
      <c r="R800" s="56"/>
    </row>
    <row r="801" spans="1:18" x14ac:dyDescent="0.25">
      <c r="A801" s="3"/>
      <c r="D801" s="3"/>
      <c r="R801" s="56"/>
    </row>
    <row r="802" spans="1:18" x14ac:dyDescent="0.25">
      <c r="A802" s="3"/>
      <c r="D802" s="3"/>
      <c r="R802" s="56"/>
    </row>
    <row r="803" spans="1:18" x14ac:dyDescent="0.25">
      <c r="A803" s="3"/>
      <c r="D803" s="3"/>
      <c r="R803" s="56"/>
    </row>
    <row r="804" spans="1:18" x14ac:dyDescent="0.25">
      <c r="A804" s="3"/>
      <c r="D804" s="3"/>
      <c r="R804" s="56"/>
    </row>
    <row r="805" spans="1:18" x14ac:dyDescent="0.25">
      <c r="A805" s="3"/>
      <c r="D805" s="3"/>
      <c r="R805" s="56"/>
    </row>
    <row r="806" spans="1:18" x14ac:dyDescent="0.25">
      <c r="A806" s="3"/>
      <c r="D806" s="3"/>
      <c r="R806" s="56"/>
    </row>
    <row r="807" spans="1:18" x14ac:dyDescent="0.25">
      <c r="A807" s="3"/>
      <c r="D807" s="3"/>
      <c r="R807" s="56"/>
    </row>
    <row r="808" spans="1:18" x14ac:dyDescent="0.25">
      <c r="A808" s="3"/>
      <c r="D808" s="3"/>
      <c r="R808" s="56"/>
    </row>
    <row r="809" spans="1:18" x14ac:dyDescent="0.25">
      <c r="A809" s="3"/>
      <c r="D809" s="3"/>
      <c r="R809" s="56"/>
    </row>
    <row r="810" spans="1:18" x14ac:dyDescent="0.25">
      <c r="A810" s="3"/>
      <c r="D810" s="3"/>
      <c r="R810" s="56"/>
    </row>
    <row r="811" spans="1:18" x14ac:dyDescent="0.25">
      <c r="A811" s="3"/>
      <c r="D811" s="3"/>
      <c r="R811" s="56"/>
    </row>
    <row r="812" spans="1:18" x14ac:dyDescent="0.25">
      <c r="A812" s="3"/>
      <c r="D812" s="3"/>
      <c r="R812" s="56"/>
    </row>
    <row r="813" spans="1:18" x14ac:dyDescent="0.25">
      <c r="A813" s="3"/>
      <c r="D813" s="3"/>
      <c r="R813" s="56"/>
    </row>
    <row r="814" spans="1:18" x14ac:dyDescent="0.25">
      <c r="A814" s="3"/>
      <c r="D814" s="3"/>
      <c r="R814" s="56"/>
    </row>
    <row r="815" spans="1:18" x14ac:dyDescent="0.25">
      <c r="A815" s="3"/>
      <c r="D815" s="3"/>
      <c r="R815" s="56"/>
    </row>
    <row r="816" spans="1:18" x14ac:dyDescent="0.25">
      <c r="A816" s="3"/>
      <c r="D816" s="3"/>
      <c r="R816" s="56"/>
    </row>
    <row r="817" spans="1:18" x14ac:dyDescent="0.25">
      <c r="A817" s="3"/>
      <c r="D817" s="3"/>
      <c r="R817" s="56"/>
    </row>
    <row r="818" spans="1:18" x14ac:dyDescent="0.25">
      <c r="A818" s="3"/>
      <c r="D818" s="3"/>
      <c r="R818" s="56"/>
    </row>
    <row r="819" spans="1:18" x14ac:dyDescent="0.25">
      <c r="A819" s="3"/>
      <c r="D819" s="3"/>
      <c r="R819" s="56"/>
    </row>
    <row r="820" spans="1:18" x14ac:dyDescent="0.25">
      <c r="A820" s="3"/>
      <c r="D820" s="3"/>
      <c r="R820" s="56"/>
    </row>
    <row r="821" spans="1:18" x14ac:dyDescent="0.25">
      <c r="A821" s="3"/>
      <c r="D821" s="3"/>
      <c r="R821" s="56"/>
    </row>
    <row r="822" spans="1:18" x14ac:dyDescent="0.25">
      <c r="A822" s="3"/>
      <c r="D822" s="3"/>
      <c r="R822" s="56"/>
    </row>
    <row r="823" spans="1:18" x14ac:dyDescent="0.25">
      <c r="A823" s="3"/>
      <c r="D823" s="3"/>
      <c r="R823" s="56"/>
    </row>
    <row r="824" spans="1:18" x14ac:dyDescent="0.25">
      <c r="A824" s="3"/>
      <c r="D824" s="3"/>
      <c r="R824" s="56"/>
    </row>
    <row r="825" spans="1:18" x14ac:dyDescent="0.25">
      <c r="A825" s="3"/>
      <c r="D825" s="3"/>
      <c r="R825" s="56"/>
    </row>
    <row r="826" spans="1:18" x14ac:dyDescent="0.25">
      <c r="A826" s="3"/>
      <c r="D826" s="3"/>
      <c r="R826" s="56"/>
    </row>
    <row r="827" spans="1:18" x14ac:dyDescent="0.25">
      <c r="A827" s="3"/>
      <c r="D827" s="3"/>
      <c r="R827" s="56"/>
    </row>
    <row r="828" spans="1:18" x14ac:dyDescent="0.25">
      <c r="A828" s="3"/>
      <c r="D828" s="3"/>
      <c r="R828" s="56"/>
    </row>
    <row r="829" spans="1:18" x14ac:dyDescent="0.25">
      <c r="A829" s="3"/>
      <c r="D829" s="3"/>
      <c r="R829" s="56"/>
    </row>
    <row r="830" spans="1:18" x14ac:dyDescent="0.25">
      <c r="A830" s="3"/>
      <c r="D830" s="3"/>
      <c r="R830" s="56"/>
    </row>
    <row r="831" spans="1:18" x14ac:dyDescent="0.25">
      <c r="A831" s="3"/>
      <c r="D831" s="3"/>
      <c r="R831" s="56"/>
    </row>
    <row r="832" spans="1:18" x14ac:dyDescent="0.25">
      <c r="A832" s="3"/>
      <c r="D832" s="3"/>
      <c r="R832" s="56"/>
    </row>
    <row r="833" spans="1:18" x14ac:dyDescent="0.25">
      <c r="A833" s="3"/>
      <c r="D833" s="3"/>
      <c r="R833" s="56"/>
    </row>
    <row r="834" spans="1:18" x14ac:dyDescent="0.25">
      <c r="A834" s="3"/>
      <c r="D834" s="3"/>
      <c r="R834" s="56"/>
    </row>
    <row r="857" spans="2:15" ht="15.75" thickBot="1" x14ac:dyDescent="0.3"/>
    <row r="858" spans="2:15" s="61" customFormat="1" ht="48.75" customHeight="1" thickBot="1" x14ac:dyDescent="0.3">
      <c r="B858" s="57" t="s">
        <v>83</v>
      </c>
      <c r="C858" s="58" t="s">
        <v>84</v>
      </c>
      <c r="D858" s="59" t="s">
        <v>85</v>
      </c>
      <c r="E858" s="58" t="s">
        <v>86</v>
      </c>
      <c r="F858" s="59" t="s">
        <v>14</v>
      </c>
      <c r="G858" s="60" t="s">
        <v>12</v>
      </c>
    </row>
    <row r="859" spans="2:15" x14ac:dyDescent="0.25">
      <c r="B859" s="62">
        <v>42092</v>
      </c>
      <c r="C859" s="63">
        <v>0.45833333333333331</v>
      </c>
      <c r="D859" s="56">
        <v>12</v>
      </c>
      <c r="E859" s="56">
        <v>7.6</v>
      </c>
      <c r="F859" s="56">
        <v>203</v>
      </c>
      <c r="G859" s="64">
        <v>9.4</v>
      </c>
    </row>
    <row r="860" spans="2:15" x14ac:dyDescent="0.25">
      <c r="B860" s="62">
        <v>42092</v>
      </c>
      <c r="C860" s="63">
        <v>0.45902777777777781</v>
      </c>
      <c r="D860" s="56">
        <v>11.9</v>
      </c>
      <c r="E860" s="56">
        <v>7.6</v>
      </c>
      <c r="F860" s="56">
        <v>203</v>
      </c>
      <c r="G860" s="64">
        <v>9</v>
      </c>
    </row>
    <row r="861" spans="2:15" ht="15.75" thickBot="1" x14ac:dyDescent="0.3">
      <c r="B861" s="62">
        <v>42092</v>
      </c>
      <c r="C861" s="63">
        <v>0.4597222222222222</v>
      </c>
      <c r="D861" s="56">
        <v>11.9</v>
      </c>
      <c r="E861" s="56">
        <v>7.6</v>
      </c>
      <c r="F861" s="56">
        <v>203</v>
      </c>
      <c r="G861" s="64">
        <v>9</v>
      </c>
    </row>
    <row r="862" spans="2:15" x14ac:dyDescent="0.25">
      <c r="B862" s="62">
        <v>42092</v>
      </c>
      <c r="C862" s="63">
        <v>0.4604166666666667</v>
      </c>
      <c r="D862" s="56">
        <v>11.9</v>
      </c>
      <c r="E862" s="56">
        <v>8.3000000000000007</v>
      </c>
      <c r="F862" s="56">
        <v>225</v>
      </c>
      <c r="G862" s="64">
        <v>19.399999999999999</v>
      </c>
      <c r="J862" s="65" t="s">
        <v>87</v>
      </c>
      <c r="K862" s="66"/>
      <c r="L862" s="66"/>
      <c r="M862" s="66"/>
      <c r="N862" s="66"/>
      <c r="O862" s="67"/>
    </row>
    <row r="863" spans="2:15" x14ac:dyDescent="0.25">
      <c r="B863" s="62">
        <v>42092</v>
      </c>
      <c r="C863" s="63">
        <v>0.46111111111111108</v>
      </c>
      <c r="D863" s="56">
        <v>11.9</v>
      </c>
      <c r="E863" s="56">
        <v>8.3000000000000007</v>
      </c>
      <c r="F863" s="56">
        <v>225</v>
      </c>
      <c r="G863" s="64">
        <v>19.399999999999999</v>
      </c>
      <c r="J863" s="68"/>
      <c r="K863" s="69"/>
      <c r="L863" s="69"/>
      <c r="M863" s="69"/>
      <c r="N863" s="69"/>
      <c r="O863" s="70"/>
    </row>
    <row r="864" spans="2:15" x14ac:dyDescent="0.25">
      <c r="B864" s="62">
        <v>42092</v>
      </c>
      <c r="C864" s="63">
        <v>0.46180555555555558</v>
      </c>
      <c r="D864" s="56">
        <v>11.9</v>
      </c>
      <c r="E864" s="56">
        <v>9.4</v>
      </c>
      <c r="F864" s="56">
        <v>338</v>
      </c>
      <c r="G864" s="64">
        <v>13</v>
      </c>
      <c r="J864" s="68"/>
      <c r="K864" s="69"/>
      <c r="L864" s="69"/>
      <c r="M864" s="69"/>
      <c r="N864" s="69"/>
      <c r="O864" s="70"/>
    </row>
    <row r="865" spans="2:15" ht="15.75" thickBot="1" x14ac:dyDescent="0.3">
      <c r="B865" s="62">
        <v>42092</v>
      </c>
      <c r="C865" s="63">
        <v>0.46249999999999997</v>
      </c>
      <c r="D865" s="56">
        <v>11.9</v>
      </c>
      <c r="E865" s="56">
        <v>9.4</v>
      </c>
      <c r="F865" s="56">
        <v>338</v>
      </c>
      <c r="G865" s="64">
        <v>13</v>
      </c>
      <c r="J865" s="71"/>
      <c r="K865" s="72"/>
      <c r="L865" s="72"/>
      <c r="M865" s="72"/>
      <c r="N865" s="72"/>
      <c r="O865" s="73"/>
    </row>
    <row r="866" spans="2:15" x14ac:dyDescent="0.25">
      <c r="B866" s="62">
        <v>42092</v>
      </c>
      <c r="C866" s="63">
        <v>0.46319444444444446</v>
      </c>
      <c r="D866" s="56">
        <v>11.9</v>
      </c>
      <c r="E866" s="56">
        <v>9</v>
      </c>
      <c r="F866" s="56">
        <v>248</v>
      </c>
      <c r="G866" s="64">
        <v>11.5</v>
      </c>
    </row>
    <row r="867" spans="2:15" ht="15.75" thickBot="1" x14ac:dyDescent="0.3">
      <c r="B867" s="62">
        <v>42092</v>
      </c>
      <c r="C867" s="63">
        <v>0.46388888888888885</v>
      </c>
      <c r="D867" s="56">
        <v>11.9</v>
      </c>
      <c r="E867" s="56">
        <v>9</v>
      </c>
      <c r="F867" s="56">
        <v>248</v>
      </c>
      <c r="G867" s="64">
        <v>11.5</v>
      </c>
    </row>
    <row r="868" spans="2:15" ht="15.75" thickBot="1" x14ac:dyDescent="0.3">
      <c r="B868" s="62">
        <v>42092</v>
      </c>
      <c r="C868" s="63">
        <v>0.46458333333333335</v>
      </c>
      <c r="D868" s="56">
        <v>11.9</v>
      </c>
      <c r="E868" s="56">
        <v>10.1</v>
      </c>
      <c r="F868" s="56">
        <v>270</v>
      </c>
      <c r="G868" s="64">
        <v>12.6</v>
      </c>
      <c r="J868" s="74" t="s">
        <v>88</v>
      </c>
      <c r="K868" s="75"/>
      <c r="L868" s="75"/>
      <c r="M868" s="76">
        <f>MAX(G858:G5658)</f>
        <v>77.8</v>
      </c>
    </row>
    <row r="869" spans="2:15" x14ac:dyDescent="0.25">
      <c r="B869" s="62">
        <v>42092</v>
      </c>
      <c r="C869" s="63">
        <v>0.46527777777777773</v>
      </c>
      <c r="D869" s="56">
        <v>11.9</v>
      </c>
      <c r="E869" s="56">
        <v>10.1</v>
      </c>
      <c r="F869" s="56">
        <v>270</v>
      </c>
      <c r="G869" s="64">
        <v>12.6</v>
      </c>
    </row>
    <row r="870" spans="2:15" x14ac:dyDescent="0.25">
      <c r="B870" s="62">
        <v>42092</v>
      </c>
      <c r="C870" s="63">
        <v>0.46597222222222223</v>
      </c>
      <c r="D870" s="56">
        <v>11.9</v>
      </c>
      <c r="E870" s="56">
        <v>10.4</v>
      </c>
      <c r="F870" s="56">
        <v>225</v>
      </c>
      <c r="G870" s="64">
        <v>10.1</v>
      </c>
    </row>
    <row r="871" spans="2:15" x14ac:dyDescent="0.25">
      <c r="B871" s="62">
        <v>42092</v>
      </c>
      <c r="C871" s="63">
        <v>0.46666666666666662</v>
      </c>
      <c r="D871" s="56">
        <v>11.9</v>
      </c>
      <c r="E871" s="56">
        <v>10.4</v>
      </c>
      <c r="F871" s="56">
        <v>225</v>
      </c>
      <c r="G871" s="64">
        <v>10.1</v>
      </c>
    </row>
    <row r="872" spans="2:15" x14ac:dyDescent="0.25">
      <c r="B872" s="62">
        <v>42092</v>
      </c>
      <c r="C872" s="63">
        <v>0.46736111111111112</v>
      </c>
      <c r="D872" s="56">
        <v>12</v>
      </c>
      <c r="E872" s="56">
        <v>10.8</v>
      </c>
      <c r="F872" s="56">
        <v>225</v>
      </c>
      <c r="G872" s="64">
        <v>10.8</v>
      </c>
    </row>
    <row r="873" spans="2:15" x14ac:dyDescent="0.25">
      <c r="B873" s="62">
        <v>42092</v>
      </c>
      <c r="C873" s="63">
        <v>0.4680555555555555</v>
      </c>
      <c r="D873" s="56">
        <v>12</v>
      </c>
      <c r="E873" s="56">
        <v>10.8</v>
      </c>
      <c r="F873" s="56">
        <v>225</v>
      </c>
      <c r="G873" s="64">
        <v>10.8</v>
      </c>
    </row>
    <row r="874" spans="2:15" x14ac:dyDescent="0.25">
      <c r="B874" s="62">
        <v>42092</v>
      </c>
      <c r="C874" s="63">
        <v>0.46875</v>
      </c>
      <c r="D874" s="56">
        <v>12</v>
      </c>
      <c r="E874" s="56">
        <v>10.1</v>
      </c>
      <c r="F874" s="56">
        <v>225</v>
      </c>
      <c r="G874" s="64">
        <v>9.4</v>
      </c>
    </row>
    <row r="875" spans="2:15" x14ac:dyDescent="0.25">
      <c r="B875" s="62">
        <v>42092</v>
      </c>
      <c r="C875" s="63">
        <v>0.4694444444444445</v>
      </c>
      <c r="D875" s="56">
        <v>12</v>
      </c>
      <c r="E875" s="56">
        <v>10.1</v>
      </c>
      <c r="F875" s="56">
        <v>225</v>
      </c>
      <c r="G875" s="64">
        <v>9.4</v>
      </c>
    </row>
    <row r="876" spans="2:15" x14ac:dyDescent="0.25">
      <c r="B876" s="62">
        <v>42092</v>
      </c>
      <c r="C876" s="63">
        <v>0.47013888888888888</v>
      </c>
      <c r="D876" s="56">
        <v>12</v>
      </c>
      <c r="E876" s="56">
        <v>9.6999999999999993</v>
      </c>
      <c r="F876" s="56">
        <v>248</v>
      </c>
      <c r="G876" s="64">
        <v>7.6</v>
      </c>
    </row>
    <row r="877" spans="2:15" x14ac:dyDescent="0.25">
      <c r="B877" s="62">
        <v>42092</v>
      </c>
      <c r="C877" s="63">
        <v>0.47083333333333338</v>
      </c>
      <c r="D877" s="56">
        <v>12</v>
      </c>
      <c r="E877" s="56">
        <v>9.6999999999999993</v>
      </c>
      <c r="F877" s="56">
        <v>248</v>
      </c>
      <c r="G877" s="64">
        <v>7.6</v>
      </c>
    </row>
    <row r="878" spans="2:15" x14ac:dyDescent="0.25">
      <c r="B878" s="62">
        <v>42092</v>
      </c>
      <c r="C878" s="63">
        <v>0.47152777777777777</v>
      </c>
      <c r="D878" s="56">
        <v>11.9</v>
      </c>
      <c r="E878" s="56">
        <v>9.6999999999999993</v>
      </c>
      <c r="F878" s="56">
        <v>225</v>
      </c>
      <c r="G878" s="64">
        <v>11.2</v>
      </c>
    </row>
    <row r="879" spans="2:15" x14ac:dyDescent="0.25">
      <c r="B879" s="62">
        <v>42092</v>
      </c>
      <c r="C879" s="63">
        <v>0.47222222222222227</v>
      </c>
      <c r="D879" s="56">
        <v>11.9</v>
      </c>
      <c r="E879" s="56">
        <v>9.6999999999999993</v>
      </c>
      <c r="F879" s="56">
        <v>225</v>
      </c>
      <c r="G879" s="64">
        <v>11.2</v>
      </c>
    </row>
    <row r="880" spans="2:15" x14ac:dyDescent="0.25">
      <c r="B880" s="62">
        <v>42092</v>
      </c>
      <c r="C880" s="63">
        <v>0.47291666666666665</v>
      </c>
      <c r="D880" s="56">
        <v>11.9</v>
      </c>
      <c r="E880" s="56">
        <v>9</v>
      </c>
      <c r="F880" s="56">
        <v>270</v>
      </c>
      <c r="G880" s="64">
        <v>10.1</v>
      </c>
    </row>
    <row r="881" spans="2:7" x14ac:dyDescent="0.25">
      <c r="B881" s="62">
        <v>42092</v>
      </c>
      <c r="C881" s="63">
        <v>0.47361111111111115</v>
      </c>
      <c r="D881" s="56">
        <v>11.9</v>
      </c>
      <c r="E881" s="56">
        <v>9</v>
      </c>
      <c r="F881" s="56">
        <v>270</v>
      </c>
      <c r="G881" s="64">
        <v>10.1</v>
      </c>
    </row>
    <row r="882" spans="2:7" x14ac:dyDescent="0.25">
      <c r="B882" s="62">
        <v>42092</v>
      </c>
      <c r="C882" s="63">
        <v>0.47430555555555554</v>
      </c>
      <c r="D882" s="56">
        <v>12</v>
      </c>
      <c r="E882" s="56">
        <v>8.6</v>
      </c>
      <c r="F882" s="56">
        <v>270</v>
      </c>
      <c r="G882" s="64">
        <v>13.3</v>
      </c>
    </row>
    <row r="883" spans="2:7" x14ac:dyDescent="0.25">
      <c r="B883" s="62">
        <v>42092</v>
      </c>
      <c r="C883" s="63">
        <v>0.47500000000000003</v>
      </c>
      <c r="D883" s="56">
        <v>12</v>
      </c>
      <c r="E883" s="56">
        <v>8.6</v>
      </c>
      <c r="F883" s="56">
        <v>270</v>
      </c>
      <c r="G883" s="64">
        <v>13.3</v>
      </c>
    </row>
    <row r="884" spans="2:7" x14ac:dyDescent="0.25">
      <c r="B884" s="62">
        <v>42092</v>
      </c>
      <c r="C884" s="63">
        <v>0.47569444444444442</v>
      </c>
      <c r="D884" s="56">
        <v>12</v>
      </c>
      <c r="E884" s="56">
        <v>8.6</v>
      </c>
      <c r="F884" s="56">
        <v>270</v>
      </c>
      <c r="G884" s="64">
        <v>9.6999999999999993</v>
      </c>
    </row>
    <row r="885" spans="2:7" x14ac:dyDescent="0.25">
      <c r="B885" s="62">
        <v>42092</v>
      </c>
      <c r="C885" s="63">
        <v>0.47638888888888892</v>
      </c>
      <c r="D885" s="56">
        <v>12</v>
      </c>
      <c r="E885" s="56">
        <v>8.6</v>
      </c>
      <c r="F885" s="56">
        <v>270</v>
      </c>
      <c r="G885" s="64">
        <v>9.6999999999999993</v>
      </c>
    </row>
    <row r="886" spans="2:7" x14ac:dyDescent="0.25">
      <c r="B886" s="62">
        <v>42092</v>
      </c>
      <c r="C886" s="63">
        <v>0.4770833333333333</v>
      </c>
      <c r="D886" s="56">
        <v>11.9</v>
      </c>
      <c r="E886" s="56">
        <v>8.6</v>
      </c>
      <c r="F886" s="56">
        <v>270</v>
      </c>
      <c r="G886" s="64">
        <v>9.6999999999999993</v>
      </c>
    </row>
    <row r="887" spans="2:7" x14ac:dyDescent="0.25">
      <c r="B887" s="62">
        <v>42092</v>
      </c>
      <c r="C887" s="63">
        <v>0.4777777777777778</v>
      </c>
      <c r="D887" s="56">
        <v>11.9</v>
      </c>
      <c r="E887" s="56">
        <v>8.3000000000000007</v>
      </c>
      <c r="F887" s="56">
        <v>203</v>
      </c>
      <c r="G887" s="64">
        <v>7.9</v>
      </c>
    </row>
    <row r="888" spans="2:7" x14ac:dyDescent="0.25">
      <c r="B888" s="62">
        <v>42092</v>
      </c>
      <c r="C888" s="63">
        <v>0.47847222222222219</v>
      </c>
      <c r="D888" s="56">
        <v>12</v>
      </c>
      <c r="E888" s="56">
        <v>8.3000000000000007</v>
      </c>
      <c r="F888" s="56">
        <v>203</v>
      </c>
      <c r="G888" s="64">
        <v>7.9</v>
      </c>
    </row>
    <row r="889" spans="2:7" x14ac:dyDescent="0.25">
      <c r="B889" s="62">
        <v>42092</v>
      </c>
      <c r="C889" s="63">
        <v>0.47916666666666669</v>
      </c>
      <c r="D889" s="56">
        <v>12</v>
      </c>
      <c r="E889" s="56">
        <v>8.3000000000000007</v>
      </c>
      <c r="F889" s="56">
        <v>248</v>
      </c>
      <c r="G889" s="64">
        <v>5</v>
      </c>
    </row>
    <row r="890" spans="2:7" x14ac:dyDescent="0.25">
      <c r="B890" s="62">
        <v>42092</v>
      </c>
      <c r="C890" s="63">
        <v>0.47986111111111113</v>
      </c>
      <c r="D890" s="56">
        <v>12</v>
      </c>
      <c r="E890" s="56">
        <v>8.3000000000000007</v>
      </c>
      <c r="F890" s="56">
        <v>248</v>
      </c>
      <c r="G890" s="64">
        <v>5</v>
      </c>
    </row>
    <row r="891" spans="2:7" x14ac:dyDescent="0.25">
      <c r="B891" s="62">
        <v>42092</v>
      </c>
      <c r="C891" s="63">
        <v>0.48055555555555557</v>
      </c>
      <c r="D891" s="56">
        <v>12</v>
      </c>
      <c r="E891" s="56">
        <v>7.2</v>
      </c>
      <c r="F891" s="56">
        <v>225</v>
      </c>
      <c r="G891" s="64">
        <v>5.4</v>
      </c>
    </row>
    <row r="892" spans="2:7" x14ac:dyDescent="0.25">
      <c r="B892" s="62">
        <v>42092</v>
      </c>
      <c r="C892" s="63">
        <v>0.48125000000000001</v>
      </c>
      <c r="D892" s="56">
        <v>12</v>
      </c>
      <c r="E892" s="56">
        <v>7.2</v>
      </c>
      <c r="F892" s="56">
        <v>225</v>
      </c>
      <c r="G892" s="64">
        <v>5.4</v>
      </c>
    </row>
    <row r="893" spans="2:7" x14ac:dyDescent="0.25">
      <c r="B893" s="62">
        <v>42092</v>
      </c>
      <c r="C893" s="63">
        <v>0.48194444444444445</v>
      </c>
      <c r="D893" s="56">
        <v>12</v>
      </c>
      <c r="E893" s="56">
        <v>6.8</v>
      </c>
      <c r="F893" s="56">
        <v>225</v>
      </c>
      <c r="G893" s="64">
        <v>6.8</v>
      </c>
    </row>
    <row r="894" spans="2:7" x14ac:dyDescent="0.25">
      <c r="B894" s="62">
        <v>42092</v>
      </c>
      <c r="C894" s="63">
        <v>0.4826388888888889</v>
      </c>
      <c r="D894" s="56">
        <v>12</v>
      </c>
      <c r="E894" s="56">
        <v>6.8</v>
      </c>
      <c r="F894" s="56">
        <v>225</v>
      </c>
      <c r="G894" s="64">
        <v>6.8</v>
      </c>
    </row>
    <row r="895" spans="2:7" x14ac:dyDescent="0.25">
      <c r="B895" s="62">
        <v>42092</v>
      </c>
      <c r="C895" s="63">
        <v>0.48333333333333334</v>
      </c>
      <c r="D895" s="56">
        <v>12.1</v>
      </c>
      <c r="E895" s="56">
        <v>5.8</v>
      </c>
      <c r="F895" s="56">
        <v>225</v>
      </c>
      <c r="G895" s="64">
        <v>6.8</v>
      </c>
    </row>
    <row r="896" spans="2:7" x14ac:dyDescent="0.25">
      <c r="B896" s="62">
        <v>42092</v>
      </c>
      <c r="C896" s="63">
        <v>0.48402777777777778</v>
      </c>
      <c r="D896" s="56">
        <v>12.1</v>
      </c>
      <c r="E896" s="56">
        <v>5.8</v>
      </c>
      <c r="F896" s="56">
        <v>225</v>
      </c>
      <c r="G896" s="64">
        <v>6.8</v>
      </c>
    </row>
    <row r="897" spans="2:7" x14ac:dyDescent="0.25">
      <c r="B897" s="62">
        <v>42092</v>
      </c>
      <c r="C897" s="63">
        <v>0.48472222222222222</v>
      </c>
      <c r="D897" s="56">
        <v>12.1</v>
      </c>
      <c r="E897" s="56">
        <v>5</v>
      </c>
      <c r="F897" s="56">
        <v>225</v>
      </c>
      <c r="G897" s="64">
        <v>11.5</v>
      </c>
    </row>
    <row r="898" spans="2:7" x14ac:dyDescent="0.25">
      <c r="B898" s="62">
        <v>42092</v>
      </c>
      <c r="C898" s="63">
        <v>0.48541666666666666</v>
      </c>
      <c r="D898" s="56">
        <v>12.1</v>
      </c>
      <c r="E898" s="56">
        <v>5</v>
      </c>
      <c r="F898" s="56">
        <v>225</v>
      </c>
      <c r="G898" s="64">
        <v>11.5</v>
      </c>
    </row>
    <row r="899" spans="2:7" x14ac:dyDescent="0.25">
      <c r="B899" s="62">
        <v>42092</v>
      </c>
      <c r="C899" s="63">
        <v>0.4861111111111111</v>
      </c>
      <c r="D899" s="56">
        <v>12.2</v>
      </c>
      <c r="E899" s="56">
        <v>5.8</v>
      </c>
      <c r="F899" s="56">
        <v>248</v>
      </c>
      <c r="G899" s="64">
        <v>7.2</v>
      </c>
    </row>
    <row r="900" spans="2:7" x14ac:dyDescent="0.25">
      <c r="B900" s="62">
        <v>42092</v>
      </c>
      <c r="C900" s="63">
        <v>0.48680555555555555</v>
      </c>
      <c r="D900" s="56">
        <v>12.2</v>
      </c>
      <c r="E900" s="56">
        <v>5.8</v>
      </c>
      <c r="F900" s="56">
        <v>248</v>
      </c>
      <c r="G900" s="64">
        <v>7.2</v>
      </c>
    </row>
    <row r="901" spans="2:7" x14ac:dyDescent="0.25">
      <c r="B901" s="62">
        <v>42092</v>
      </c>
      <c r="C901" s="63">
        <v>0.48749999999999999</v>
      </c>
      <c r="D901" s="56">
        <v>12.2</v>
      </c>
      <c r="E901" s="56">
        <v>5.8</v>
      </c>
      <c r="F901" s="56">
        <v>270</v>
      </c>
      <c r="G901" s="64">
        <v>7.2</v>
      </c>
    </row>
    <row r="902" spans="2:7" x14ac:dyDescent="0.25">
      <c r="B902" s="62">
        <v>42092</v>
      </c>
      <c r="C902" s="63">
        <v>0.48819444444444443</v>
      </c>
      <c r="D902" s="56">
        <v>12.2</v>
      </c>
      <c r="E902" s="56">
        <v>5.8</v>
      </c>
      <c r="F902" s="56">
        <v>270</v>
      </c>
      <c r="G902" s="64">
        <v>7.2</v>
      </c>
    </row>
    <row r="903" spans="2:7" x14ac:dyDescent="0.25">
      <c r="B903" s="62">
        <v>42092</v>
      </c>
      <c r="C903" s="63">
        <v>0.48888888888888887</v>
      </c>
      <c r="D903" s="56">
        <v>12.3</v>
      </c>
      <c r="E903" s="56">
        <v>6.8</v>
      </c>
      <c r="F903" s="56">
        <v>225</v>
      </c>
      <c r="G903" s="64">
        <v>11.2</v>
      </c>
    </row>
    <row r="904" spans="2:7" x14ac:dyDescent="0.25">
      <c r="B904" s="62">
        <v>42092</v>
      </c>
      <c r="C904" s="63">
        <v>0.48958333333333331</v>
      </c>
      <c r="D904" s="56">
        <v>12.3</v>
      </c>
      <c r="E904" s="56">
        <v>6.8</v>
      </c>
      <c r="F904" s="56">
        <v>225</v>
      </c>
      <c r="G904" s="64">
        <v>11.2</v>
      </c>
    </row>
    <row r="905" spans="2:7" x14ac:dyDescent="0.25">
      <c r="B905" s="62">
        <v>42092</v>
      </c>
      <c r="C905" s="63">
        <v>0.49027777777777781</v>
      </c>
      <c r="D905" s="56">
        <v>12.3</v>
      </c>
      <c r="E905" s="56">
        <v>7.6</v>
      </c>
      <c r="F905" s="56">
        <v>203</v>
      </c>
      <c r="G905" s="64">
        <v>8.6</v>
      </c>
    </row>
    <row r="906" spans="2:7" x14ac:dyDescent="0.25">
      <c r="B906" s="62">
        <v>42092</v>
      </c>
      <c r="C906" s="63">
        <v>0.4909722222222222</v>
      </c>
      <c r="D906" s="56">
        <v>12.3</v>
      </c>
      <c r="E906" s="56">
        <v>7.6</v>
      </c>
      <c r="F906" s="56">
        <v>203</v>
      </c>
      <c r="G906" s="64">
        <v>8.6</v>
      </c>
    </row>
    <row r="907" spans="2:7" x14ac:dyDescent="0.25">
      <c r="B907" s="62">
        <v>42092</v>
      </c>
      <c r="C907" s="63">
        <v>0.4916666666666667</v>
      </c>
      <c r="D907" s="56">
        <v>12.4</v>
      </c>
      <c r="E907" s="56">
        <v>8.6</v>
      </c>
      <c r="F907" s="56">
        <v>248</v>
      </c>
      <c r="G907" s="64">
        <v>15.1</v>
      </c>
    </row>
    <row r="908" spans="2:7" x14ac:dyDescent="0.25">
      <c r="B908" s="62">
        <v>42092</v>
      </c>
      <c r="C908" s="63">
        <v>0.49236111111111108</v>
      </c>
      <c r="D908" s="56">
        <v>12.4</v>
      </c>
      <c r="E908" s="56">
        <v>8.6</v>
      </c>
      <c r="F908" s="56">
        <v>248</v>
      </c>
      <c r="G908" s="64">
        <v>15.1</v>
      </c>
    </row>
    <row r="909" spans="2:7" x14ac:dyDescent="0.25">
      <c r="B909" s="62">
        <v>42092</v>
      </c>
      <c r="C909" s="63">
        <v>0.49305555555555558</v>
      </c>
      <c r="D909" s="56">
        <v>12.5</v>
      </c>
      <c r="E909" s="56">
        <v>9</v>
      </c>
      <c r="F909" s="56">
        <v>225</v>
      </c>
      <c r="G909" s="64">
        <v>12.2</v>
      </c>
    </row>
    <row r="910" spans="2:7" x14ac:dyDescent="0.25">
      <c r="B910" s="62">
        <v>42092</v>
      </c>
      <c r="C910" s="63">
        <v>0.49374999999999997</v>
      </c>
      <c r="D910" s="56">
        <v>12.5</v>
      </c>
      <c r="E910" s="56">
        <v>9</v>
      </c>
      <c r="F910" s="56">
        <v>225</v>
      </c>
      <c r="G910" s="64">
        <v>12.2</v>
      </c>
    </row>
    <row r="911" spans="2:7" x14ac:dyDescent="0.25">
      <c r="B911" s="62">
        <v>42092</v>
      </c>
      <c r="C911" s="63">
        <v>0.49444444444444446</v>
      </c>
      <c r="D911" s="56">
        <v>12.5</v>
      </c>
      <c r="E911" s="56">
        <v>9</v>
      </c>
      <c r="F911" s="56">
        <v>270</v>
      </c>
      <c r="G911" s="64">
        <v>6.1</v>
      </c>
    </row>
    <row r="912" spans="2:7" x14ac:dyDescent="0.25">
      <c r="B912" s="62">
        <v>42092</v>
      </c>
      <c r="C912" s="63">
        <v>0.49513888888888885</v>
      </c>
      <c r="D912" s="56">
        <v>12.5</v>
      </c>
      <c r="E912" s="56">
        <v>9</v>
      </c>
      <c r="F912" s="56">
        <v>270</v>
      </c>
      <c r="G912" s="64">
        <v>6.1</v>
      </c>
    </row>
    <row r="913" spans="2:7" x14ac:dyDescent="0.25">
      <c r="B913" s="62">
        <v>42092</v>
      </c>
      <c r="C913" s="63">
        <v>0.49583333333333335</v>
      </c>
      <c r="D913" s="56">
        <v>12.6</v>
      </c>
      <c r="E913" s="56">
        <v>9</v>
      </c>
      <c r="F913" s="56">
        <v>270</v>
      </c>
      <c r="G913" s="64">
        <v>8.3000000000000007</v>
      </c>
    </row>
    <row r="914" spans="2:7" x14ac:dyDescent="0.25">
      <c r="B914" s="62">
        <v>42092</v>
      </c>
      <c r="C914" s="63">
        <v>0.49652777777777773</v>
      </c>
      <c r="D914" s="56">
        <v>12.6</v>
      </c>
      <c r="E914" s="56">
        <v>9</v>
      </c>
      <c r="F914" s="56">
        <v>270</v>
      </c>
      <c r="G914" s="64">
        <v>8.3000000000000007</v>
      </c>
    </row>
    <row r="915" spans="2:7" x14ac:dyDescent="0.25">
      <c r="B915" s="62">
        <v>42092</v>
      </c>
      <c r="C915" s="63">
        <v>0.49722222222222223</v>
      </c>
      <c r="D915" s="56">
        <v>12.6</v>
      </c>
      <c r="E915" s="56">
        <v>8.6</v>
      </c>
      <c r="F915" s="56">
        <v>203</v>
      </c>
      <c r="G915" s="64">
        <v>10.1</v>
      </c>
    </row>
    <row r="916" spans="2:7" x14ac:dyDescent="0.25">
      <c r="B916" s="62">
        <v>42092</v>
      </c>
      <c r="C916" s="63">
        <v>0.49791666666666662</v>
      </c>
      <c r="D916" s="56">
        <v>12.6</v>
      </c>
      <c r="E916" s="56">
        <v>8.6</v>
      </c>
      <c r="F916" s="56">
        <v>203</v>
      </c>
      <c r="G916" s="64">
        <v>10.1</v>
      </c>
    </row>
    <row r="917" spans="2:7" x14ac:dyDescent="0.25">
      <c r="B917" s="62">
        <v>42092</v>
      </c>
      <c r="C917" s="63">
        <v>0.49861111111111112</v>
      </c>
      <c r="D917" s="56">
        <v>12.6</v>
      </c>
      <c r="E917" s="56">
        <v>9.4</v>
      </c>
      <c r="F917" s="56">
        <v>203</v>
      </c>
      <c r="G917" s="64">
        <v>14</v>
      </c>
    </row>
    <row r="918" spans="2:7" x14ac:dyDescent="0.25">
      <c r="B918" s="62">
        <v>42092</v>
      </c>
      <c r="C918" s="63">
        <v>0.499305555555556</v>
      </c>
      <c r="D918" s="56">
        <v>12.7</v>
      </c>
      <c r="E918" s="56">
        <v>8.3000000000000007</v>
      </c>
      <c r="F918" s="56">
        <v>225</v>
      </c>
      <c r="G918" s="64">
        <v>12.6</v>
      </c>
    </row>
    <row r="919" spans="2:7" x14ac:dyDescent="0.25">
      <c r="B919" s="62">
        <v>42092</v>
      </c>
      <c r="C919" s="63">
        <v>0.5</v>
      </c>
      <c r="D919" s="56">
        <v>12.7</v>
      </c>
      <c r="E919" s="56">
        <v>8.3000000000000007</v>
      </c>
      <c r="F919" s="56">
        <v>225</v>
      </c>
      <c r="G919" s="64">
        <v>12.6</v>
      </c>
    </row>
    <row r="920" spans="2:7" x14ac:dyDescent="0.25">
      <c r="B920" s="62">
        <v>42092</v>
      </c>
      <c r="C920" s="63">
        <v>0.500694444444445</v>
      </c>
      <c r="D920" s="56">
        <v>12.7</v>
      </c>
      <c r="E920" s="56">
        <v>8.3000000000000007</v>
      </c>
      <c r="F920" s="56">
        <v>248</v>
      </c>
      <c r="G920" s="64">
        <v>11.2</v>
      </c>
    </row>
    <row r="921" spans="2:7" x14ac:dyDescent="0.25">
      <c r="B921" s="62">
        <v>42092</v>
      </c>
      <c r="C921" s="63">
        <v>0.50138888888888899</v>
      </c>
      <c r="D921" s="56">
        <v>12.7</v>
      </c>
      <c r="E921" s="56">
        <v>8.3000000000000007</v>
      </c>
      <c r="F921" s="56">
        <v>248</v>
      </c>
      <c r="G921" s="64">
        <v>11.2</v>
      </c>
    </row>
    <row r="922" spans="2:7" x14ac:dyDescent="0.25">
      <c r="B922" s="62">
        <v>42092</v>
      </c>
      <c r="C922" s="63">
        <v>0.50208333333333399</v>
      </c>
      <c r="D922" s="56">
        <v>12.7</v>
      </c>
      <c r="E922" s="56">
        <v>8.6</v>
      </c>
      <c r="F922" s="56">
        <v>225</v>
      </c>
      <c r="G922" s="64">
        <v>11.5</v>
      </c>
    </row>
    <row r="923" spans="2:7" x14ac:dyDescent="0.25">
      <c r="B923" s="62">
        <v>42092</v>
      </c>
      <c r="C923" s="63">
        <v>0.50277777777777799</v>
      </c>
      <c r="D923" s="56">
        <v>12.7</v>
      </c>
      <c r="E923" s="56">
        <v>8.6</v>
      </c>
      <c r="F923" s="56">
        <v>225</v>
      </c>
      <c r="G923" s="64">
        <v>11.5</v>
      </c>
    </row>
    <row r="924" spans="2:7" x14ac:dyDescent="0.25">
      <c r="B924" s="62">
        <v>42092</v>
      </c>
      <c r="C924" s="63">
        <v>0.50347222222222299</v>
      </c>
      <c r="D924" s="56">
        <v>12.8</v>
      </c>
      <c r="E924" s="56">
        <v>9.4</v>
      </c>
      <c r="F924" s="56">
        <v>248</v>
      </c>
      <c r="G924" s="64">
        <v>11.2</v>
      </c>
    </row>
    <row r="925" spans="2:7" x14ac:dyDescent="0.25">
      <c r="B925" s="62">
        <v>42092</v>
      </c>
      <c r="C925" s="63">
        <v>0.50416666666666698</v>
      </c>
      <c r="D925" s="56">
        <v>12.8</v>
      </c>
      <c r="E925" s="56">
        <v>9.4</v>
      </c>
      <c r="F925" s="56">
        <v>248</v>
      </c>
      <c r="G925" s="64">
        <v>11.2</v>
      </c>
    </row>
    <row r="926" spans="2:7" x14ac:dyDescent="0.25">
      <c r="B926" s="62">
        <v>42092</v>
      </c>
      <c r="C926" s="63">
        <v>0.50486111111111198</v>
      </c>
      <c r="D926" s="56">
        <v>13</v>
      </c>
      <c r="E926" s="56">
        <v>9.4</v>
      </c>
      <c r="F926" s="56">
        <v>225</v>
      </c>
      <c r="G926" s="64">
        <v>15.5</v>
      </c>
    </row>
    <row r="927" spans="2:7" x14ac:dyDescent="0.25">
      <c r="B927" s="62">
        <v>42092</v>
      </c>
      <c r="C927" s="63">
        <v>0.50555555555555598</v>
      </c>
      <c r="D927" s="56">
        <v>13</v>
      </c>
      <c r="E927" s="56">
        <v>9.4</v>
      </c>
      <c r="F927" s="56">
        <v>225</v>
      </c>
      <c r="G927" s="64">
        <v>15.5</v>
      </c>
    </row>
    <row r="928" spans="2:7" x14ac:dyDescent="0.25">
      <c r="B928" s="62">
        <v>42092</v>
      </c>
      <c r="C928" s="63">
        <v>0.50625000000000098</v>
      </c>
      <c r="D928" s="56">
        <v>13.1</v>
      </c>
      <c r="E928" s="56">
        <v>9.6999999999999993</v>
      </c>
      <c r="F928" s="56">
        <v>225</v>
      </c>
      <c r="G928" s="64">
        <v>15.8</v>
      </c>
    </row>
    <row r="929" spans="2:7" x14ac:dyDescent="0.25">
      <c r="B929" s="62">
        <v>42092</v>
      </c>
      <c r="C929" s="63">
        <v>0.50694444444444497</v>
      </c>
      <c r="D929" s="56">
        <v>13.1</v>
      </c>
      <c r="E929" s="56">
        <v>9.6999999999999993</v>
      </c>
      <c r="F929" s="56">
        <v>225</v>
      </c>
      <c r="G929" s="64">
        <v>15.8</v>
      </c>
    </row>
    <row r="930" spans="2:7" x14ac:dyDescent="0.25">
      <c r="B930" s="62">
        <v>42092</v>
      </c>
      <c r="C930" s="63">
        <v>0.50763888888888997</v>
      </c>
      <c r="D930" s="56">
        <v>13.1</v>
      </c>
      <c r="E930" s="56">
        <v>9.6999999999999993</v>
      </c>
      <c r="F930" s="56">
        <v>270</v>
      </c>
      <c r="G930" s="64">
        <v>11.5</v>
      </c>
    </row>
    <row r="931" spans="2:7" x14ac:dyDescent="0.25">
      <c r="B931" s="62">
        <v>42092</v>
      </c>
      <c r="C931" s="63">
        <v>0.50833333333333397</v>
      </c>
      <c r="D931" s="56">
        <v>13.1</v>
      </c>
      <c r="E931" s="56">
        <v>9.6999999999999993</v>
      </c>
      <c r="F931" s="56">
        <v>270</v>
      </c>
      <c r="G931" s="64">
        <v>11.5</v>
      </c>
    </row>
    <row r="932" spans="2:7" x14ac:dyDescent="0.25">
      <c r="B932" s="62">
        <v>42092</v>
      </c>
      <c r="C932" s="63">
        <v>0.50902777777777897</v>
      </c>
      <c r="D932" s="56">
        <v>13.4</v>
      </c>
      <c r="E932" s="56">
        <v>10.1</v>
      </c>
      <c r="F932" s="56">
        <v>270</v>
      </c>
      <c r="G932" s="64">
        <v>10.8</v>
      </c>
    </row>
    <row r="933" spans="2:7" x14ac:dyDescent="0.25">
      <c r="B933" s="62">
        <v>42092</v>
      </c>
      <c r="C933" s="63">
        <v>0.50972222222222296</v>
      </c>
      <c r="D933" s="56">
        <v>13.4</v>
      </c>
      <c r="E933" s="56">
        <v>10.1</v>
      </c>
      <c r="F933" s="56">
        <v>270</v>
      </c>
      <c r="G933" s="64">
        <v>10.8</v>
      </c>
    </row>
    <row r="934" spans="2:7" x14ac:dyDescent="0.25">
      <c r="B934" s="62">
        <v>42092</v>
      </c>
      <c r="C934" s="63">
        <v>0.51041666666666796</v>
      </c>
      <c r="D934" s="56">
        <v>13.5</v>
      </c>
      <c r="E934" s="56">
        <v>10.4</v>
      </c>
      <c r="F934" s="56">
        <v>248</v>
      </c>
      <c r="G934" s="64">
        <v>13.3</v>
      </c>
    </row>
    <row r="935" spans="2:7" x14ac:dyDescent="0.25">
      <c r="B935" s="62">
        <v>42092</v>
      </c>
      <c r="C935" s="63">
        <v>0.51111111111111196</v>
      </c>
      <c r="D935" s="56">
        <v>13.5</v>
      </c>
      <c r="E935" s="56">
        <v>10.4</v>
      </c>
      <c r="F935" s="56">
        <v>248</v>
      </c>
      <c r="G935" s="64">
        <v>13.3</v>
      </c>
    </row>
    <row r="936" spans="2:7" x14ac:dyDescent="0.25">
      <c r="B936" s="62">
        <v>42092</v>
      </c>
      <c r="C936" s="63">
        <v>0.51180555555555696</v>
      </c>
      <c r="D936" s="56">
        <v>13.5</v>
      </c>
      <c r="E936" s="56">
        <v>10.1</v>
      </c>
      <c r="F936" s="56">
        <v>225</v>
      </c>
      <c r="G936" s="64">
        <v>10.1</v>
      </c>
    </row>
    <row r="937" spans="2:7" x14ac:dyDescent="0.25">
      <c r="B937" s="62">
        <v>42092</v>
      </c>
      <c r="C937" s="63">
        <v>0.51250000000000095</v>
      </c>
      <c r="D937" s="56">
        <v>13.5</v>
      </c>
      <c r="E937" s="56">
        <v>10.1</v>
      </c>
      <c r="F937" s="56">
        <v>225</v>
      </c>
      <c r="G937" s="64">
        <v>10.1</v>
      </c>
    </row>
    <row r="938" spans="2:7" x14ac:dyDescent="0.25">
      <c r="B938" s="62">
        <v>42092</v>
      </c>
      <c r="C938" s="63">
        <v>0.51319444444444595</v>
      </c>
      <c r="D938" s="56">
        <v>13.5</v>
      </c>
      <c r="E938" s="56">
        <v>10.4</v>
      </c>
      <c r="F938" s="56">
        <v>248</v>
      </c>
      <c r="G938" s="64">
        <v>16.600000000000001</v>
      </c>
    </row>
    <row r="939" spans="2:7" x14ac:dyDescent="0.25">
      <c r="B939" s="62">
        <v>42092</v>
      </c>
      <c r="C939" s="63">
        <v>0.51388888888888995</v>
      </c>
      <c r="D939" s="56">
        <v>13.5</v>
      </c>
      <c r="E939" s="56">
        <v>10.4</v>
      </c>
      <c r="F939" s="56">
        <v>248</v>
      </c>
      <c r="G939" s="64">
        <v>16.600000000000001</v>
      </c>
    </row>
    <row r="940" spans="2:7" x14ac:dyDescent="0.25">
      <c r="B940" s="62">
        <v>42092</v>
      </c>
      <c r="C940" s="63">
        <v>0.51458333333333495</v>
      </c>
      <c r="D940" s="56">
        <v>13.4</v>
      </c>
      <c r="E940" s="56">
        <v>10.1</v>
      </c>
      <c r="F940" s="56">
        <v>225</v>
      </c>
      <c r="G940" s="64">
        <v>13</v>
      </c>
    </row>
    <row r="941" spans="2:7" x14ac:dyDescent="0.25">
      <c r="B941" s="62">
        <v>42092</v>
      </c>
      <c r="C941" s="63">
        <v>0.51527777777777894</v>
      </c>
      <c r="D941" s="56">
        <v>13.4</v>
      </c>
      <c r="E941" s="56">
        <v>10.1</v>
      </c>
      <c r="F941" s="56">
        <v>225</v>
      </c>
      <c r="G941" s="64">
        <v>13</v>
      </c>
    </row>
    <row r="942" spans="2:7" x14ac:dyDescent="0.25">
      <c r="B942" s="62">
        <v>42092</v>
      </c>
      <c r="C942" s="63">
        <v>0.51597222222222405</v>
      </c>
      <c r="D942" s="56">
        <v>13.4</v>
      </c>
      <c r="E942" s="56">
        <v>10.1</v>
      </c>
      <c r="F942" s="56">
        <v>225</v>
      </c>
      <c r="G942" s="64">
        <v>13</v>
      </c>
    </row>
    <row r="943" spans="2:7" x14ac:dyDescent="0.25">
      <c r="B943" s="62">
        <v>42092</v>
      </c>
      <c r="C943" s="63">
        <v>0.51666666666666805</v>
      </c>
      <c r="D943" s="56">
        <v>13.4</v>
      </c>
      <c r="E943" s="56">
        <v>11.5</v>
      </c>
      <c r="F943" s="56">
        <v>248</v>
      </c>
      <c r="G943" s="64">
        <v>29.2</v>
      </c>
    </row>
    <row r="944" spans="2:7" x14ac:dyDescent="0.25">
      <c r="B944" s="62">
        <v>42092</v>
      </c>
      <c r="C944" s="63">
        <v>0.51736111111111305</v>
      </c>
      <c r="D944" s="56">
        <v>13.3</v>
      </c>
      <c r="E944" s="56">
        <v>11.5</v>
      </c>
      <c r="F944" s="56">
        <v>248</v>
      </c>
      <c r="G944" s="64">
        <v>29.2</v>
      </c>
    </row>
    <row r="945" spans="2:7" x14ac:dyDescent="0.25">
      <c r="B945" s="62">
        <v>42092</v>
      </c>
      <c r="C945" s="63">
        <v>0.51805555555555705</v>
      </c>
      <c r="D945" s="56">
        <v>13.3</v>
      </c>
      <c r="E945" s="56">
        <v>13.7</v>
      </c>
      <c r="F945" s="56">
        <v>225</v>
      </c>
      <c r="G945" s="64">
        <v>19.399999999999999</v>
      </c>
    </row>
    <row r="946" spans="2:7" x14ac:dyDescent="0.25">
      <c r="B946" s="62">
        <v>42092</v>
      </c>
      <c r="C946" s="63">
        <v>0.51875000000000204</v>
      </c>
      <c r="D946" s="56">
        <v>13.3</v>
      </c>
      <c r="E946" s="56">
        <v>13.7</v>
      </c>
      <c r="F946" s="56">
        <v>225</v>
      </c>
      <c r="G946" s="64">
        <v>19.399999999999999</v>
      </c>
    </row>
    <row r="947" spans="2:7" x14ac:dyDescent="0.25">
      <c r="B947" s="62">
        <v>42092</v>
      </c>
      <c r="C947" s="63">
        <v>0.51944444444444604</v>
      </c>
      <c r="D947" s="56">
        <v>13.3</v>
      </c>
      <c r="E947" s="56">
        <v>14</v>
      </c>
      <c r="F947" s="56">
        <v>270</v>
      </c>
      <c r="G947" s="64">
        <v>20.9</v>
      </c>
    </row>
    <row r="948" spans="2:7" x14ac:dyDescent="0.25">
      <c r="B948" s="62">
        <v>42092</v>
      </c>
      <c r="C948" s="63">
        <v>0.52013888888889104</v>
      </c>
      <c r="D948" s="56">
        <v>13.3</v>
      </c>
      <c r="E948" s="56">
        <v>14</v>
      </c>
      <c r="F948" s="56">
        <v>270</v>
      </c>
      <c r="G948" s="64">
        <v>20.9</v>
      </c>
    </row>
    <row r="949" spans="2:7" x14ac:dyDescent="0.25">
      <c r="B949" s="62">
        <v>42092</v>
      </c>
      <c r="C949" s="63">
        <v>0.52083333333333504</v>
      </c>
      <c r="D949" s="56">
        <v>13.1</v>
      </c>
      <c r="E949" s="56">
        <v>14.8</v>
      </c>
      <c r="F949" s="56">
        <v>225</v>
      </c>
      <c r="G949" s="64">
        <v>16.899999999999999</v>
      </c>
    </row>
    <row r="950" spans="2:7" x14ac:dyDescent="0.25">
      <c r="B950" s="62">
        <v>42092</v>
      </c>
      <c r="C950" s="63">
        <v>0.52152777777778003</v>
      </c>
      <c r="D950" s="56">
        <v>13.1</v>
      </c>
      <c r="E950" s="56">
        <v>14.8</v>
      </c>
      <c r="F950" s="56">
        <v>225</v>
      </c>
      <c r="G950" s="64">
        <v>16.899999999999999</v>
      </c>
    </row>
    <row r="951" spans="2:7" x14ac:dyDescent="0.25">
      <c r="B951" s="62">
        <v>42092</v>
      </c>
      <c r="C951" s="63">
        <v>0.52222222222222403</v>
      </c>
      <c r="D951" s="56">
        <v>13</v>
      </c>
      <c r="E951" s="56">
        <v>14.4</v>
      </c>
      <c r="F951" s="56">
        <v>225</v>
      </c>
      <c r="G951" s="64">
        <v>10.4</v>
      </c>
    </row>
    <row r="952" spans="2:7" x14ac:dyDescent="0.25">
      <c r="B952" s="62">
        <v>42092</v>
      </c>
      <c r="C952" s="63">
        <v>0.52291666666666903</v>
      </c>
      <c r="D952" s="56">
        <v>13</v>
      </c>
      <c r="E952" s="56">
        <v>14.4</v>
      </c>
      <c r="F952" s="56">
        <v>225</v>
      </c>
      <c r="G952" s="64">
        <v>10.4</v>
      </c>
    </row>
    <row r="953" spans="2:7" x14ac:dyDescent="0.25">
      <c r="B953" s="62">
        <v>42092</v>
      </c>
      <c r="C953" s="63">
        <v>0.52361111111111303</v>
      </c>
      <c r="D953" s="56">
        <v>13.1</v>
      </c>
      <c r="E953" s="56">
        <v>15.1</v>
      </c>
      <c r="F953" s="56">
        <v>225</v>
      </c>
      <c r="G953" s="64">
        <v>20.2</v>
      </c>
    </row>
    <row r="954" spans="2:7" x14ac:dyDescent="0.25">
      <c r="B954" s="62">
        <v>42092</v>
      </c>
      <c r="C954" s="63">
        <v>0.52430555555555802</v>
      </c>
      <c r="D954" s="56">
        <v>13.1</v>
      </c>
      <c r="E954" s="56">
        <v>15.1</v>
      </c>
      <c r="F954" s="56">
        <v>225</v>
      </c>
      <c r="G954" s="64">
        <v>20.2</v>
      </c>
    </row>
    <row r="955" spans="2:7" x14ac:dyDescent="0.25">
      <c r="B955" s="62">
        <v>42092</v>
      </c>
      <c r="C955" s="63">
        <v>0.52500000000000202</v>
      </c>
      <c r="D955" s="56">
        <v>13.1</v>
      </c>
      <c r="E955" s="56">
        <v>14.4</v>
      </c>
      <c r="F955" s="56">
        <v>248</v>
      </c>
      <c r="G955" s="64">
        <v>24.1</v>
      </c>
    </row>
    <row r="956" spans="2:7" x14ac:dyDescent="0.25">
      <c r="B956" s="62">
        <v>42092</v>
      </c>
      <c r="C956" s="63">
        <v>0.52569444444444702</v>
      </c>
      <c r="D956" s="56">
        <v>13.1</v>
      </c>
      <c r="E956" s="56">
        <v>14.4</v>
      </c>
      <c r="F956" s="56">
        <v>248</v>
      </c>
      <c r="G956" s="64">
        <v>24.1</v>
      </c>
    </row>
    <row r="957" spans="2:7" x14ac:dyDescent="0.25">
      <c r="B957" s="62">
        <v>42092</v>
      </c>
      <c r="C957" s="63">
        <v>0.52638888888889102</v>
      </c>
      <c r="D957" s="56">
        <v>13</v>
      </c>
      <c r="E957" s="56">
        <v>14.8</v>
      </c>
      <c r="F957" s="56">
        <v>270</v>
      </c>
      <c r="G957" s="64">
        <v>25.6</v>
      </c>
    </row>
    <row r="958" spans="2:7" x14ac:dyDescent="0.25">
      <c r="B958" s="62">
        <v>42092</v>
      </c>
      <c r="C958" s="63">
        <v>0.52708333333333601</v>
      </c>
      <c r="D958" s="56">
        <v>13</v>
      </c>
      <c r="E958" s="56">
        <v>14.8</v>
      </c>
      <c r="F958" s="56">
        <v>270</v>
      </c>
      <c r="G958" s="64">
        <v>25.6</v>
      </c>
    </row>
    <row r="959" spans="2:7" x14ac:dyDescent="0.25">
      <c r="B959" s="62">
        <v>42092</v>
      </c>
      <c r="C959" s="63">
        <v>0.52777777777778001</v>
      </c>
      <c r="D959" s="56">
        <v>13</v>
      </c>
      <c r="E959" s="56">
        <v>15.1</v>
      </c>
      <c r="F959" s="56">
        <v>248</v>
      </c>
      <c r="G959" s="64">
        <v>12.6</v>
      </c>
    </row>
    <row r="960" spans="2:7" x14ac:dyDescent="0.25">
      <c r="B960" s="62">
        <v>42092</v>
      </c>
      <c r="C960" s="63">
        <v>0.52847222222222501</v>
      </c>
      <c r="D960" s="56">
        <v>13</v>
      </c>
      <c r="E960" s="56">
        <v>15.1</v>
      </c>
      <c r="F960" s="56">
        <v>248</v>
      </c>
      <c r="G960" s="64">
        <v>12.6</v>
      </c>
    </row>
    <row r="961" spans="2:7" x14ac:dyDescent="0.25">
      <c r="B961" s="62">
        <v>42092</v>
      </c>
      <c r="C961" s="63">
        <v>0.52916666666666901</v>
      </c>
      <c r="D961" s="56">
        <v>13</v>
      </c>
      <c r="E961" s="56">
        <v>14.8</v>
      </c>
      <c r="F961" s="56">
        <v>270</v>
      </c>
      <c r="G961" s="64">
        <v>12.2</v>
      </c>
    </row>
    <row r="962" spans="2:7" x14ac:dyDescent="0.25">
      <c r="B962" s="62">
        <v>42092</v>
      </c>
      <c r="C962" s="63">
        <v>0.529861111111114</v>
      </c>
      <c r="D962" s="56">
        <v>13</v>
      </c>
      <c r="E962" s="56">
        <v>14.8</v>
      </c>
      <c r="F962" s="56">
        <v>270</v>
      </c>
      <c r="G962" s="64">
        <v>12.2</v>
      </c>
    </row>
    <row r="963" spans="2:7" x14ac:dyDescent="0.25">
      <c r="B963" s="62">
        <v>42092</v>
      </c>
      <c r="C963" s="63">
        <v>0.530555555555558</v>
      </c>
      <c r="D963" s="56">
        <v>13.1</v>
      </c>
      <c r="E963" s="56">
        <v>15.8</v>
      </c>
      <c r="F963" s="56">
        <v>225</v>
      </c>
      <c r="G963" s="64">
        <v>25.9</v>
      </c>
    </row>
    <row r="964" spans="2:7" x14ac:dyDescent="0.25">
      <c r="B964" s="62">
        <v>42092</v>
      </c>
      <c r="C964" s="63">
        <v>0.531250000000003</v>
      </c>
      <c r="D964" s="56">
        <v>13.1</v>
      </c>
      <c r="E964" s="56">
        <v>15.8</v>
      </c>
      <c r="F964" s="56">
        <v>225</v>
      </c>
      <c r="G964" s="64">
        <v>25.9</v>
      </c>
    </row>
    <row r="965" spans="2:7" x14ac:dyDescent="0.25">
      <c r="B965" s="62">
        <v>42092</v>
      </c>
      <c r="C965" s="63">
        <v>0.531944444444447</v>
      </c>
      <c r="D965" s="56">
        <v>13.2</v>
      </c>
      <c r="E965" s="56">
        <v>16.2</v>
      </c>
      <c r="F965" s="56">
        <v>270</v>
      </c>
      <c r="G965" s="64">
        <v>27.4</v>
      </c>
    </row>
    <row r="966" spans="2:7" x14ac:dyDescent="0.25">
      <c r="B966" s="62">
        <v>42092</v>
      </c>
      <c r="C966" s="63">
        <v>0.53263888888889199</v>
      </c>
      <c r="D966" s="56">
        <v>13.2</v>
      </c>
      <c r="E966" s="56">
        <v>16.2</v>
      </c>
      <c r="F966" s="56">
        <v>270</v>
      </c>
      <c r="G966" s="64">
        <v>27.4</v>
      </c>
    </row>
    <row r="967" spans="2:7" x14ac:dyDescent="0.25">
      <c r="B967" s="62">
        <v>42092</v>
      </c>
      <c r="C967" s="63">
        <v>0.53333333333333599</v>
      </c>
      <c r="D967" s="56">
        <v>13.4</v>
      </c>
      <c r="E967" s="56">
        <v>15.5</v>
      </c>
      <c r="F967" s="56">
        <v>270</v>
      </c>
      <c r="G967" s="64">
        <v>24.5</v>
      </c>
    </row>
    <row r="968" spans="2:7" x14ac:dyDescent="0.25">
      <c r="B968" s="62">
        <v>42092</v>
      </c>
      <c r="C968" s="63">
        <v>0.53402777777778099</v>
      </c>
      <c r="D968" s="56">
        <v>13.4</v>
      </c>
      <c r="E968" s="56">
        <v>15.5</v>
      </c>
      <c r="F968" s="56">
        <v>270</v>
      </c>
      <c r="G968" s="64">
        <v>24.5</v>
      </c>
    </row>
    <row r="969" spans="2:7" x14ac:dyDescent="0.25">
      <c r="B969" s="62">
        <v>42092</v>
      </c>
      <c r="C969" s="63">
        <v>0.53472222222222499</v>
      </c>
      <c r="D969" s="56">
        <v>13.5</v>
      </c>
      <c r="E969" s="56">
        <v>14.8</v>
      </c>
      <c r="F969" s="56">
        <v>248</v>
      </c>
      <c r="G969" s="64">
        <v>20.5</v>
      </c>
    </row>
    <row r="970" spans="2:7" x14ac:dyDescent="0.25">
      <c r="B970" s="62">
        <v>42092</v>
      </c>
      <c r="C970" s="63">
        <v>0.53541666666666998</v>
      </c>
      <c r="D970" s="56">
        <v>13.5</v>
      </c>
      <c r="E970" s="56">
        <v>14.8</v>
      </c>
      <c r="F970" s="56">
        <v>248</v>
      </c>
      <c r="G970" s="64">
        <v>20.5</v>
      </c>
    </row>
    <row r="971" spans="2:7" x14ac:dyDescent="0.25">
      <c r="B971" s="62">
        <v>42092</v>
      </c>
      <c r="C971" s="63">
        <v>0.53611111111111398</v>
      </c>
      <c r="D971" s="56">
        <v>13.6</v>
      </c>
      <c r="E971" s="56">
        <v>15.5</v>
      </c>
      <c r="F971" s="56">
        <v>23</v>
      </c>
      <c r="G971" s="64">
        <v>15.1</v>
      </c>
    </row>
    <row r="972" spans="2:7" x14ac:dyDescent="0.25">
      <c r="B972" s="62">
        <v>42092</v>
      </c>
      <c r="C972" s="63">
        <v>0.53680555555555898</v>
      </c>
      <c r="D972" s="56">
        <v>13.6</v>
      </c>
      <c r="E972" s="56">
        <v>15.5</v>
      </c>
      <c r="F972" s="56">
        <v>23</v>
      </c>
      <c r="G972" s="64">
        <v>15.1</v>
      </c>
    </row>
    <row r="973" spans="2:7" x14ac:dyDescent="0.25">
      <c r="B973" s="62">
        <v>42092</v>
      </c>
      <c r="C973" s="63">
        <v>0.53750000000000298</v>
      </c>
      <c r="D973" s="56">
        <v>13.8</v>
      </c>
      <c r="E973" s="56">
        <v>15.1</v>
      </c>
      <c r="F973" s="56">
        <v>270</v>
      </c>
      <c r="G973" s="64">
        <v>15.5</v>
      </c>
    </row>
    <row r="974" spans="2:7" x14ac:dyDescent="0.25">
      <c r="B974" s="62">
        <v>42092</v>
      </c>
      <c r="C974" s="63">
        <v>0.53819444444444797</v>
      </c>
      <c r="D974" s="56">
        <v>13.8</v>
      </c>
      <c r="E974" s="56">
        <v>14.8</v>
      </c>
      <c r="F974" s="56">
        <v>270</v>
      </c>
      <c r="G974" s="64">
        <v>22</v>
      </c>
    </row>
    <row r="975" spans="2:7" x14ac:dyDescent="0.25">
      <c r="B975" s="62">
        <v>42092</v>
      </c>
      <c r="C975" s="63">
        <v>0.53888888888889197</v>
      </c>
      <c r="D975" s="56">
        <v>13.8</v>
      </c>
      <c r="E975" s="56">
        <v>14.8</v>
      </c>
      <c r="F975" s="56">
        <v>270</v>
      </c>
      <c r="G975" s="64">
        <v>22</v>
      </c>
    </row>
    <row r="976" spans="2:7" x14ac:dyDescent="0.25">
      <c r="B976" s="62">
        <v>42092</v>
      </c>
      <c r="C976" s="63">
        <v>0.53958333333333697</v>
      </c>
      <c r="D976" s="56">
        <v>13.8</v>
      </c>
      <c r="E976" s="56">
        <v>14</v>
      </c>
      <c r="F976" s="56">
        <v>225</v>
      </c>
      <c r="G976" s="64">
        <v>11.2</v>
      </c>
    </row>
    <row r="977" spans="2:7" x14ac:dyDescent="0.25">
      <c r="B977" s="62">
        <v>42092</v>
      </c>
      <c r="C977" s="63">
        <v>0.54027777777778097</v>
      </c>
      <c r="D977" s="56">
        <v>13.8</v>
      </c>
      <c r="E977" s="56">
        <v>14</v>
      </c>
      <c r="F977" s="56">
        <v>225</v>
      </c>
      <c r="G977" s="64">
        <v>11.2</v>
      </c>
    </row>
    <row r="978" spans="2:7" x14ac:dyDescent="0.25">
      <c r="B978" s="62">
        <v>42092</v>
      </c>
      <c r="C978" s="63">
        <v>0.54097222222222596</v>
      </c>
      <c r="D978" s="56">
        <v>13.8</v>
      </c>
      <c r="E978" s="56">
        <v>15.1</v>
      </c>
      <c r="F978" s="56">
        <v>225</v>
      </c>
      <c r="G978" s="64">
        <v>27.7</v>
      </c>
    </row>
    <row r="979" spans="2:7" x14ac:dyDescent="0.25">
      <c r="B979" s="62">
        <v>42092</v>
      </c>
      <c r="C979" s="63">
        <v>0.54166666666666996</v>
      </c>
      <c r="D979" s="56">
        <v>13.8</v>
      </c>
      <c r="E979" s="56">
        <v>15.1</v>
      </c>
      <c r="F979" s="56">
        <v>225</v>
      </c>
      <c r="G979" s="64">
        <v>27.7</v>
      </c>
    </row>
    <row r="980" spans="2:7" x14ac:dyDescent="0.25">
      <c r="B980" s="62">
        <v>42092</v>
      </c>
      <c r="C980" s="63">
        <v>0.54236111111111496</v>
      </c>
      <c r="D980" s="56">
        <v>13.8</v>
      </c>
      <c r="E980" s="56">
        <v>15.1</v>
      </c>
      <c r="F980" s="56">
        <v>293</v>
      </c>
      <c r="G980" s="64">
        <v>15.8</v>
      </c>
    </row>
    <row r="981" spans="2:7" x14ac:dyDescent="0.25">
      <c r="B981" s="62">
        <v>42092</v>
      </c>
      <c r="C981" s="63">
        <v>0.54305555555555896</v>
      </c>
      <c r="D981" s="56">
        <v>13.8</v>
      </c>
      <c r="E981" s="56">
        <v>15.1</v>
      </c>
      <c r="F981" s="56">
        <v>293</v>
      </c>
      <c r="G981" s="64">
        <v>15.8</v>
      </c>
    </row>
    <row r="982" spans="2:7" x14ac:dyDescent="0.25">
      <c r="B982" s="62">
        <v>42092</v>
      </c>
      <c r="C982" s="63">
        <v>0.54375000000000395</v>
      </c>
      <c r="D982" s="56">
        <v>13.8</v>
      </c>
      <c r="E982" s="56">
        <v>16.2</v>
      </c>
      <c r="F982" s="56">
        <v>270</v>
      </c>
      <c r="G982" s="64">
        <v>20.2</v>
      </c>
    </row>
    <row r="983" spans="2:7" x14ac:dyDescent="0.25">
      <c r="B983" s="62">
        <v>42092</v>
      </c>
      <c r="C983" s="63">
        <v>0.54444444444444795</v>
      </c>
      <c r="D983" s="56">
        <v>13.8</v>
      </c>
      <c r="E983" s="56">
        <v>16.2</v>
      </c>
      <c r="F983" s="56">
        <v>270</v>
      </c>
      <c r="G983" s="64">
        <v>20.2</v>
      </c>
    </row>
    <row r="984" spans="2:7" x14ac:dyDescent="0.25">
      <c r="B984" s="62">
        <v>42092</v>
      </c>
      <c r="C984" s="63">
        <v>0.54513888888889295</v>
      </c>
      <c r="D984" s="56">
        <v>13.8</v>
      </c>
      <c r="E984" s="56">
        <v>17.3</v>
      </c>
      <c r="F984" s="56">
        <v>225</v>
      </c>
      <c r="G984" s="64">
        <v>17.3</v>
      </c>
    </row>
    <row r="985" spans="2:7" x14ac:dyDescent="0.25">
      <c r="B985" s="62">
        <v>42092</v>
      </c>
      <c r="C985" s="63">
        <v>0.54583333333333695</v>
      </c>
      <c r="D985" s="56">
        <v>13.8</v>
      </c>
      <c r="E985" s="56">
        <v>17.3</v>
      </c>
      <c r="F985" s="56">
        <v>225</v>
      </c>
      <c r="G985" s="64">
        <v>17.3</v>
      </c>
    </row>
    <row r="986" spans="2:7" x14ac:dyDescent="0.25">
      <c r="B986" s="62">
        <v>42092</v>
      </c>
      <c r="C986" s="63">
        <v>0.54652777777778105</v>
      </c>
      <c r="D986" s="56">
        <v>13.7</v>
      </c>
      <c r="E986" s="56">
        <v>18</v>
      </c>
      <c r="F986" s="56">
        <v>270</v>
      </c>
      <c r="G986" s="64">
        <v>37.1</v>
      </c>
    </row>
    <row r="987" spans="2:7" x14ac:dyDescent="0.25">
      <c r="B987" s="62">
        <v>42092</v>
      </c>
      <c r="C987" s="63">
        <v>0.54722222222222605</v>
      </c>
      <c r="D987" s="56">
        <v>13.7</v>
      </c>
      <c r="E987" s="56">
        <v>18</v>
      </c>
      <c r="F987" s="56">
        <v>270</v>
      </c>
      <c r="G987" s="64">
        <v>37.1</v>
      </c>
    </row>
    <row r="988" spans="2:7" x14ac:dyDescent="0.25">
      <c r="B988" s="62">
        <v>42092</v>
      </c>
      <c r="C988" s="63">
        <v>0.54791666666667005</v>
      </c>
      <c r="D988" s="56">
        <v>13.8</v>
      </c>
      <c r="E988" s="56">
        <v>19.100000000000001</v>
      </c>
      <c r="F988" s="56">
        <v>248</v>
      </c>
      <c r="G988" s="64">
        <v>15.8</v>
      </c>
    </row>
    <row r="989" spans="2:7" x14ac:dyDescent="0.25">
      <c r="B989" s="62">
        <v>42092</v>
      </c>
      <c r="C989" s="63">
        <v>0.54861111111111505</v>
      </c>
      <c r="D989" s="56">
        <v>13.8</v>
      </c>
      <c r="E989" s="56">
        <v>19.100000000000001</v>
      </c>
      <c r="F989" s="56">
        <v>248</v>
      </c>
      <c r="G989" s="64">
        <v>15.8</v>
      </c>
    </row>
    <row r="990" spans="2:7" x14ac:dyDescent="0.25">
      <c r="B990" s="62">
        <v>42092</v>
      </c>
      <c r="C990" s="63">
        <v>0.54930555555555904</v>
      </c>
      <c r="D990" s="56">
        <v>13.8</v>
      </c>
      <c r="E990" s="56">
        <v>18.399999999999999</v>
      </c>
      <c r="F990" s="56">
        <v>248</v>
      </c>
      <c r="G990" s="64">
        <v>18</v>
      </c>
    </row>
    <row r="991" spans="2:7" x14ac:dyDescent="0.25">
      <c r="B991" s="62">
        <v>42092</v>
      </c>
      <c r="C991" s="63">
        <v>0.55000000000000404</v>
      </c>
      <c r="D991" s="56">
        <v>13.8</v>
      </c>
      <c r="E991" s="56">
        <v>18.399999999999999</v>
      </c>
      <c r="F991" s="56">
        <v>248</v>
      </c>
      <c r="G991" s="64">
        <v>18</v>
      </c>
    </row>
    <row r="992" spans="2:7" x14ac:dyDescent="0.25">
      <c r="B992" s="62">
        <v>42092</v>
      </c>
      <c r="C992" s="63">
        <v>0.55069444444444804</v>
      </c>
      <c r="D992" s="56">
        <v>13.9</v>
      </c>
      <c r="E992" s="56">
        <v>19.100000000000001</v>
      </c>
      <c r="F992" s="56">
        <v>248</v>
      </c>
      <c r="G992" s="64">
        <v>33.1</v>
      </c>
    </row>
    <row r="993" spans="2:7" x14ac:dyDescent="0.25">
      <c r="B993" s="62">
        <v>42092</v>
      </c>
      <c r="C993" s="63">
        <v>0.55138888888889304</v>
      </c>
      <c r="D993" s="56">
        <v>13.9</v>
      </c>
      <c r="E993" s="56">
        <v>19.100000000000001</v>
      </c>
      <c r="F993" s="56">
        <v>248</v>
      </c>
      <c r="G993" s="64">
        <v>33.1</v>
      </c>
    </row>
    <row r="994" spans="2:7" x14ac:dyDescent="0.25">
      <c r="B994" s="62">
        <v>42092</v>
      </c>
      <c r="C994" s="63">
        <v>0.55208333333333703</v>
      </c>
      <c r="D994" s="56">
        <v>13.9</v>
      </c>
      <c r="E994" s="56">
        <v>20.2</v>
      </c>
      <c r="F994" s="56">
        <v>270</v>
      </c>
      <c r="G994" s="64">
        <v>32.4</v>
      </c>
    </row>
    <row r="995" spans="2:7" x14ac:dyDescent="0.25">
      <c r="B995" s="62">
        <v>42092</v>
      </c>
      <c r="C995" s="63">
        <v>0.55277777777778203</v>
      </c>
      <c r="D995" s="56">
        <v>13.9</v>
      </c>
      <c r="E995" s="56">
        <v>20.2</v>
      </c>
      <c r="F995" s="56">
        <v>270</v>
      </c>
      <c r="G995" s="64">
        <v>32.4</v>
      </c>
    </row>
    <row r="996" spans="2:7" x14ac:dyDescent="0.25">
      <c r="B996" s="62">
        <v>42092</v>
      </c>
      <c r="C996" s="63">
        <v>0.55347222222222703</v>
      </c>
      <c r="D996" s="56">
        <v>13.9</v>
      </c>
      <c r="E996" s="56">
        <v>21.2</v>
      </c>
      <c r="F996" s="56">
        <v>270</v>
      </c>
      <c r="G996" s="64">
        <v>21.6</v>
      </c>
    </row>
    <row r="997" spans="2:7" x14ac:dyDescent="0.25">
      <c r="B997" s="62">
        <v>42092</v>
      </c>
      <c r="C997" s="63">
        <v>0.55416666666667103</v>
      </c>
      <c r="D997" s="56">
        <v>13.9</v>
      </c>
      <c r="E997" s="56">
        <v>21.2</v>
      </c>
      <c r="F997" s="56">
        <v>270</v>
      </c>
      <c r="G997" s="64">
        <v>21.6</v>
      </c>
    </row>
    <row r="998" spans="2:7" x14ac:dyDescent="0.25">
      <c r="B998" s="62">
        <v>42092</v>
      </c>
      <c r="C998" s="63">
        <v>0.55486111111111602</v>
      </c>
      <c r="D998" s="56">
        <v>13.9</v>
      </c>
      <c r="E998" s="56">
        <v>20.5</v>
      </c>
      <c r="F998" s="56">
        <v>270</v>
      </c>
      <c r="G998" s="64">
        <v>22.7</v>
      </c>
    </row>
    <row r="999" spans="2:7" x14ac:dyDescent="0.25">
      <c r="B999" s="62">
        <v>42092</v>
      </c>
      <c r="C999" s="63">
        <v>0.55555555555556002</v>
      </c>
      <c r="D999" s="56">
        <v>13.9</v>
      </c>
      <c r="E999" s="56">
        <v>20.5</v>
      </c>
      <c r="F999" s="56">
        <v>270</v>
      </c>
      <c r="G999" s="64">
        <v>22.7</v>
      </c>
    </row>
    <row r="1000" spans="2:7" x14ac:dyDescent="0.25">
      <c r="B1000" s="62">
        <v>42092</v>
      </c>
      <c r="C1000" s="63">
        <v>0.55625000000000502</v>
      </c>
      <c r="D1000" s="56">
        <v>13.9</v>
      </c>
      <c r="E1000" s="56">
        <v>20.5</v>
      </c>
      <c r="F1000" s="56">
        <v>270</v>
      </c>
      <c r="G1000" s="64">
        <v>22.7</v>
      </c>
    </row>
    <row r="1001" spans="2:7" x14ac:dyDescent="0.25">
      <c r="B1001" s="62">
        <v>42092</v>
      </c>
      <c r="C1001" s="63">
        <v>0.55694444444444902</v>
      </c>
      <c r="D1001" s="56">
        <v>13.9</v>
      </c>
      <c r="E1001" s="56">
        <v>20.5</v>
      </c>
      <c r="F1001" s="56">
        <v>293</v>
      </c>
      <c r="G1001" s="64">
        <v>19.399999999999999</v>
      </c>
    </row>
    <row r="1002" spans="2:7" x14ac:dyDescent="0.25">
      <c r="B1002" s="62">
        <v>42092</v>
      </c>
      <c r="C1002" s="63">
        <v>0.55763888888889401</v>
      </c>
      <c r="D1002" s="56">
        <v>13.9</v>
      </c>
      <c r="E1002" s="56">
        <v>20.5</v>
      </c>
      <c r="F1002" s="56">
        <v>293</v>
      </c>
      <c r="G1002" s="64">
        <v>19.399999999999999</v>
      </c>
    </row>
    <row r="1003" spans="2:7" x14ac:dyDescent="0.25">
      <c r="B1003" s="62">
        <v>42092</v>
      </c>
      <c r="C1003" s="63">
        <v>0.55833333333333801</v>
      </c>
      <c r="D1003" s="56">
        <v>13.9</v>
      </c>
      <c r="E1003" s="56">
        <v>22</v>
      </c>
      <c r="F1003" s="56">
        <v>248</v>
      </c>
      <c r="G1003" s="64">
        <v>37.1</v>
      </c>
    </row>
    <row r="1004" spans="2:7" x14ac:dyDescent="0.25">
      <c r="B1004" s="62">
        <v>42092</v>
      </c>
      <c r="C1004" s="63">
        <v>0.55902777777778301</v>
      </c>
      <c r="D1004" s="56">
        <v>13.9</v>
      </c>
      <c r="E1004" s="56">
        <v>22</v>
      </c>
      <c r="F1004" s="56">
        <v>248</v>
      </c>
      <c r="G1004" s="64">
        <v>37.1</v>
      </c>
    </row>
    <row r="1005" spans="2:7" x14ac:dyDescent="0.25">
      <c r="B1005" s="62">
        <v>42092</v>
      </c>
      <c r="C1005" s="63">
        <v>0.55972222222222701</v>
      </c>
      <c r="D1005" s="56">
        <v>13.9</v>
      </c>
      <c r="E1005" s="56">
        <v>22</v>
      </c>
      <c r="F1005" s="56">
        <v>270</v>
      </c>
      <c r="G1005" s="64">
        <v>36</v>
      </c>
    </row>
    <row r="1006" spans="2:7" x14ac:dyDescent="0.25">
      <c r="B1006" s="62">
        <v>42092</v>
      </c>
      <c r="C1006" s="63">
        <v>0.560416666666672</v>
      </c>
      <c r="D1006" s="56">
        <v>13.9</v>
      </c>
      <c r="E1006" s="56">
        <v>22</v>
      </c>
      <c r="F1006" s="56">
        <v>270</v>
      </c>
      <c r="G1006" s="64">
        <v>36</v>
      </c>
    </row>
    <row r="1007" spans="2:7" x14ac:dyDescent="0.25">
      <c r="B1007" s="62">
        <v>42092</v>
      </c>
      <c r="C1007" s="63">
        <v>0.561111111111116</v>
      </c>
      <c r="D1007" s="56">
        <v>13.8</v>
      </c>
      <c r="E1007" s="56">
        <v>21.6</v>
      </c>
      <c r="F1007" s="56">
        <v>270</v>
      </c>
      <c r="G1007" s="64">
        <v>28.4</v>
      </c>
    </row>
    <row r="1008" spans="2:7" x14ac:dyDescent="0.25">
      <c r="B1008" s="62">
        <v>42092</v>
      </c>
      <c r="C1008" s="63">
        <v>0.561805555555561</v>
      </c>
      <c r="D1008" s="56">
        <v>13.8</v>
      </c>
      <c r="E1008" s="56">
        <v>21.6</v>
      </c>
      <c r="F1008" s="56">
        <v>270</v>
      </c>
      <c r="G1008" s="64">
        <v>28.4</v>
      </c>
    </row>
    <row r="1009" spans="2:7" x14ac:dyDescent="0.25">
      <c r="B1009" s="62">
        <v>42092</v>
      </c>
      <c r="C1009" s="63">
        <v>0.562500000000005</v>
      </c>
      <c r="D1009" s="56">
        <v>13.8</v>
      </c>
      <c r="E1009" s="56">
        <v>22</v>
      </c>
      <c r="F1009" s="56">
        <v>248</v>
      </c>
      <c r="G1009" s="64">
        <v>20.5</v>
      </c>
    </row>
    <row r="1010" spans="2:7" x14ac:dyDescent="0.25">
      <c r="B1010" s="62">
        <v>42092</v>
      </c>
      <c r="C1010" s="63">
        <v>0.56319444444444999</v>
      </c>
      <c r="D1010" s="56">
        <v>13.8</v>
      </c>
      <c r="E1010" s="56">
        <v>22</v>
      </c>
      <c r="F1010" s="56">
        <v>248</v>
      </c>
      <c r="G1010" s="64">
        <v>20.5</v>
      </c>
    </row>
    <row r="1011" spans="2:7" x14ac:dyDescent="0.25">
      <c r="B1011" s="62">
        <v>42092</v>
      </c>
      <c r="C1011" s="63">
        <v>0.56388888888889399</v>
      </c>
      <c r="D1011" s="56">
        <v>13.8</v>
      </c>
      <c r="E1011" s="56">
        <v>21.2</v>
      </c>
      <c r="F1011" s="56">
        <v>270</v>
      </c>
      <c r="G1011" s="64">
        <v>14.8</v>
      </c>
    </row>
    <row r="1012" spans="2:7" x14ac:dyDescent="0.25">
      <c r="B1012" s="62">
        <v>42092</v>
      </c>
      <c r="C1012" s="63">
        <v>0.56458333333333899</v>
      </c>
      <c r="D1012" s="56">
        <v>13.8</v>
      </c>
      <c r="E1012" s="56">
        <v>21.2</v>
      </c>
      <c r="F1012" s="56">
        <v>270</v>
      </c>
      <c r="G1012" s="64">
        <v>14.8</v>
      </c>
    </row>
    <row r="1013" spans="2:7" x14ac:dyDescent="0.25">
      <c r="B1013" s="62">
        <v>42092</v>
      </c>
      <c r="C1013" s="63">
        <v>0.56527777777778299</v>
      </c>
      <c r="D1013" s="56">
        <v>13.8</v>
      </c>
      <c r="E1013" s="56">
        <v>21.6</v>
      </c>
      <c r="F1013" s="56">
        <v>270</v>
      </c>
      <c r="G1013" s="64">
        <v>20.9</v>
      </c>
    </row>
    <row r="1014" spans="2:7" x14ac:dyDescent="0.25">
      <c r="B1014" s="62">
        <v>42092</v>
      </c>
      <c r="C1014" s="63">
        <v>0.56597222222222698</v>
      </c>
      <c r="D1014" s="56">
        <v>13.8</v>
      </c>
      <c r="E1014" s="56">
        <v>21.6</v>
      </c>
      <c r="F1014" s="56">
        <v>270</v>
      </c>
      <c r="G1014" s="64">
        <v>20.9</v>
      </c>
    </row>
    <row r="1015" spans="2:7" x14ac:dyDescent="0.25">
      <c r="B1015" s="62">
        <v>42092</v>
      </c>
      <c r="C1015" s="63">
        <v>0.56666666666667198</v>
      </c>
      <c r="D1015" s="56">
        <v>13.8</v>
      </c>
      <c r="E1015" s="56">
        <v>21.2</v>
      </c>
      <c r="F1015" s="56">
        <v>293</v>
      </c>
      <c r="G1015" s="64">
        <v>18</v>
      </c>
    </row>
    <row r="1016" spans="2:7" x14ac:dyDescent="0.25">
      <c r="B1016" s="62">
        <v>42092</v>
      </c>
      <c r="C1016" s="63">
        <v>0.56736111111111598</v>
      </c>
      <c r="D1016" s="56">
        <v>13.8</v>
      </c>
      <c r="E1016" s="56">
        <v>21.2</v>
      </c>
      <c r="F1016" s="56">
        <v>293</v>
      </c>
      <c r="G1016" s="64">
        <v>18</v>
      </c>
    </row>
    <row r="1017" spans="2:7" x14ac:dyDescent="0.25">
      <c r="B1017" s="62">
        <v>42092</v>
      </c>
      <c r="C1017" s="63">
        <v>0.56805555555556098</v>
      </c>
      <c r="D1017" s="56">
        <v>13.8</v>
      </c>
      <c r="E1017" s="56">
        <v>20.5</v>
      </c>
      <c r="F1017" s="56">
        <v>270</v>
      </c>
      <c r="G1017" s="64">
        <v>25.2</v>
      </c>
    </row>
    <row r="1018" spans="2:7" x14ac:dyDescent="0.25">
      <c r="B1018" s="62">
        <v>42092</v>
      </c>
      <c r="C1018" s="63">
        <v>0.56875000000000497</v>
      </c>
      <c r="D1018" s="56">
        <v>13.8</v>
      </c>
      <c r="E1018" s="56">
        <v>20.5</v>
      </c>
      <c r="F1018" s="56">
        <v>270</v>
      </c>
      <c r="G1018" s="64">
        <v>25.2</v>
      </c>
    </row>
    <row r="1019" spans="2:7" x14ac:dyDescent="0.25">
      <c r="B1019" s="62">
        <v>42092</v>
      </c>
      <c r="C1019" s="63">
        <v>0.56944444444444997</v>
      </c>
      <c r="D1019" s="56">
        <v>13.8</v>
      </c>
      <c r="E1019" s="56">
        <v>20.2</v>
      </c>
      <c r="F1019" s="56">
        <v>270</v>
      </c>
      <c r="G1019" s="64">
        <v>22.7</v>
      </c>
    </row>
    <row r="1020" spans="2:7" x14ac:dyDescent="0.25">
      <c r="B1020" s="62">
        <v>42092</v>
      </c>
      <c r="C1020" s="63">
        <v>0.57013888888889397</v>
      </c>
      <c r="D1020" s="56">
        <v>13.8</v>
      </c>
      <c r="E1020" s="56">
        <v>20.2</v>
      </c>
      <c r="F1020" s="56">
        <v>270</v>
      </c>
      <c r="G1020" s="64">
        <v>22.7</v>
      </c>
    </row>
    <row r="1021" spans="2:7" x14ac:dyDescent="0.25">
      <c r="B1021" s="62">
        <v>42092</v>
      </c>
      <c r="C1021" s="63">
        <v>0.57083333333333897</v>
      </c>
      <c r="D1021" s="56">
        <v>13.8</v>
      </c>
      <c r="E1021" s="56">
        <v>20.5</v>
      </c>
      <c r="F1021" s="56">
        <v>203</v>
      </c>
      <c r="G1021" s="64">
        <v>29.2</v>
      </c>
    </row>
    <row r="1022" spans="2:7" x14ac:dyDescent="0.25">
      <c r="B1022" s="62">
        <v>42092</v>
      </c>
      <c r="C1022" s="63">
        <v>0.57152777777778296</v>
      </c>
      <c r="D1022" s="56">
        <v>13.8</v>
      </c>
      <c r="E1022" s="56">
        <v>20.5</v>
      </c>
      <c r="F1022" s="56">
        <v>203</v>
      </c>
      <c r="G1022" s="64">
        <v>29.2</v>
      </c>
    </row>
    <row r="1023" spans="2:7" x14ac:dyDescent="0.25">
      <c r="B1023" s="62">
        <v>42092</v>
      </c>
      <c r="C1023" s="63">
        <v>0.57222222222222796</v>
      </c>
      <c r="D1023" s="56">
        <v>13.8</v>
      </c>
      <c r="E1023" s="56">
        <v>21.2</v>
      </c>
      <c r="F1023" s="56">
        <v>270</v>
      </c>
      <c r="G1023" s="64">
        <v>17.600000000000001</v>
      </c>
    </row>
    <row r="1024" spans="2:7" x14ac:dyDescent="0.25">
      <c r="B1024" s="62">
        <v>42092</v>
      </c>
      <c r="C1024" s="63">
        <v>0.57291666666667196</v>
      </c>
      <c r="D1024" s="56">
        <v>13.8</v>
      </c>
      <c r="E1024" s="56">
        <v>21.2</v>
      </c>
      <c r="F1024" s="56">
        <v>270</v>
      </c>
      <c r="G1024" s="64">
        <v>17.600000000000001</v>
      </c>
    </row>
    <row r="1025" spans="2:7" x14ac:dyDescent="0.25">
      <c r="B1025" s="62">
        <v>42092</v>
      </c>
      <c r="C1025" s="63">
        <v>0.57361111111111696</v>
      </c>
      <c r="D1025" s="56">
        <v>13.8</v>
      </c>
      <c r="E1025" s="56">
        <v>20.5</v>
      </c>
      <c r="F1025" s="56">
        <v>225</v>
      </c>
      <c r="G1025" s="64">
        <v>29.2</v>
      </c>
    </row>
    <row r="1026" spans="2:7" x14ac:dyDescent="0.25">
      <c r="B1026" s="62">
        <v>42092</v>
      </c>
      <c r="C1026" s="63">
        <v>0.57430555555556095</v>
      </c>
      <c r="D1026" s="56">
        <v>13.8</v>
      </c>
      <c r="E1026" s="56">
        <v>20.5</v>
      </c>
      <c r="F1026" s="56">
        <v>225</v>
      </c>
      <c r="G1026" s="64">
        <v>29.2</v>
      </c>
    </row>
    <row r="1027" spans="2:7" x14ac:dyDescent="0.25">
      <c r="B1027" s="62">
        <v>42092</v>
      </c>
      <c r="C1027" s="63">
        <v>0.57500000000000595</v>
      </c>
      <c r="D1027" s="56">
        <v>13.8</v>
      </c>
      <c r="E1027" s="56">
        <v>21.6</v>
      </c>
      <c r="F1027" s="56">
        <v>248</v>
      </c>
      <c r="G1027" s="64">
        <v>36.4</v>
      </c>
    </row>
    <row r="1028" spans="2:7" x14ac:dyDescent="0.25">
      <c r="B1028" s="62">
        <v>42092</v>
      </c>
      <c r="C1028" s="63">
        <v>0.57569444444444995</v>
      </c>
      <c r="D1028" s="56">
        <v>13.9</v>
      </c>
      <c r="E1028" s="56">
        <v>22</v>
      </c>
      <c r="F1028" s="56">
        <v>270</v>
      </c>
      <c r="G1028" s="64">
        <v>21.2</v>
      </c>
    </row>
    <row r="1029" spans="2:7" x14ac:dyDescent="0.25">
      <c r="B1029" s="62">
        <v>42092</v>
      </c>
      <c r="C1029" s="63">
        <v>0.57638888888889495</v>
      </c>
      <c r="D1029" s="56">
        <v>13.9</v>
      </c>
      <c r="E1029" s="56">
        <v>22</v>
      </c>
      <c r="F1029" s="56">
        <v>270</v>
      </c>
      <c r="G1029" s="64">
        <v>21.2</v>
      </c>
    </row>
    <row r="1030" spans="2:7" x14ac:dyDescent="0.25">
      <c r="B1030" s="62">
        <v>42092</v>
      </c>
      <c r="C1030" s="63">
        <v>0.57708333333333905</v>
      </c>
      <c r="D1030" s="56">
        <v>14.1</v>
      </c>
      <c r="E1030" s="56">
        <v>23.4</v>
      </c>
      <c r="F1030" s="56">
        <v>248</v>
      </c>
      <c r="G1030" s="64">
        <v>32</v>
      </c>
    </row>
    <row r="1031" spans="2:7" x14ac:dyDescent="0.25">
      <c r="B1031" s="62">
        <v>42092</v>
      </c>
      <c r="C1031" s="63">
        <v>0.57777777777778405</v>
      </c>
      <c r="D1031" s="56">
        <v>14.1</v>
      </c>
      <c r="E1031" s="56">
        <v>23.4</v>
      </c>
      <c r="F1031" s="56">
        <v>248</v>
      </c>
      <c r="G1031" s="64">
        <v>32</v>
      </c>
    </row>
    <row r="1032" spans="2:7" x14ac:dyDescent="0.25">
      <c r="B1032" s="62">
        <v>42092</v>
      </c>
      <c r="C1032" s="63">
        <v>0.57847222222222805</v>
      </c>
      <c r="D1032" s="56">
        <v>14.3</v>
      </c>
      <c r="E1032" s="56">
        <v>22.7</v>
      </c>
      <c r="F1032" s="56">
        <v>270</v>
      </c>
      <c r="G1032" s="64">
        <v>24.1</v>
      </c>
    </row>
    <row r="1033" spans="2:7" x14ac:dyDescent="0.25">
      <c r="B1033" s="62">
        <v>42092</v>
      </c>
      <c r="C1033" s="63">
        <v>0.57916666666667305</v>
      </c>
      <c r="D1033" s="56">
        <v>14.3</v>
      </c>
      <c r="E1033" s="56">
        <v>22.7</v>
      </c>
      <c r="F1033" s="56">
        <v>270</v>
      </c>
      <c r="G1033" s="64">
        <v>24.1</v>
      </c>
    </row>
    <row r="1034" spans="2:7" x14ac:dyDescent="0.25">
      <c r="B1034" s="62">
        <v>42092</v>
      </c>
      <c r="C1034" s="63">
        <v>0.57986111111111704</v>
      </c>
      <c r="D1034" s="56">
        <v>14.5</v>
      </c>
      <c r="E1034" s="56">
        <v>22.3</v>
      </c>
      <c r="F1034" s="56">
        <v>225</v>
      </c>
      <c r="G1034" s="64">
        <v>24.1</v>
      </c>
    </row>
    <row r="1035" spans="2:7" x14ac:dyDescent="0.25">
      <c r="B1035" s="62">
        <v>42092</v>
      </c>
      <c r="C1035" s="63">
        <v>0.58055555555556204</v>
      </c>
      <c r="D1035" s="56">
        <v>14.5</v>
      </c>
      <c r="E1035" s="56">
        <v>22.3</v>
      </c>
      <c r="F1035" s="56">
        <v>225</v>
      </c>
      <c r="G1035" s="64">
        <v>24.1</v>
      </c>
    </row>
    <row r="1036" spans="2:7" x14ac:dyDescent="0.25">
      <c r="B1036" s="62">
        <v>42092</v>
      </c>
      <c r="C1036" s="63">
        <v>0.58125000000000604</v>
      </c>
      <c r="D1036" s="56">
        <v>14.5</v>
      </c>
      <c r="E1036" s="56">
        <v>22</v>
      </c>
      <c r="F1036" s="56">
        <v>248</v>
      </c>
      <c r="G1036" s="64">
        <v>31.7</v>
      </c>
    </row>
    <row r="1037" spans="2:7" x14ac:dyDescent="0.25">
      <c r="B1037" s="62">
        <v>42092</v>
      </c>
      <c r="C1037" s="63">
        <v>0.58194444444445104</v>
      </c>
      <c r="D1037" s="56">
        <v>14.5</v>
      </c>
      <c r="E1037" s="56">
        <v>22</v>
      </c>
      <c r="F1037" s="56">
        <v>248</v>
      </c>
      <c r="G1037" s="64">
        <v>31.7</v>
      </c>
    </row>
    <row r="1038" spans="2:7" x14ac:dyDescent="0.25">
      <c r="B1038" s="62">
        <v>42092</v>
      </c>
      <c r="C1038" s="63">
        <v>0.58263888888889503</v>
      </c>
      <c r="D1038" s="56">
        <v>14.5</v>
      </c>
      <c r="E1038" s="56">
        <v>20.5</v>
      </c>
      <c r="F1038" s="56">
        <v>225</v>
      </c>
      <c r="G1038" s="64">
        <v>17.600000000000001</v>
      </c>
    </row>
    <row r="1039" spans="2:7" x14ac:dyDescent="0.25">
      <c r="B1039" s="62">
        <v>42092</v>
      </c>
      <c r="C1039" s="63">
        <v>0.58333333333334003</v>
      </c>
      <c r="D1039" s="56">
        <v>14.5</v>
      </c>
      <c r="E1039" s="56">
        <v>20.5</v>
      </c>
      <c r="F1039" s="56">
        <v>225</v>
      </c>
      <c r="G1039" s="64">
        <v>17.600000000000001</v>
      </c>
    </row>
    <row r="1040" spans="2:7" x14ac:dyDescent="0.25">
      <c r="B1040" s="62">
        <v>42092</v>
      </c>
      <c r="C1040" s="63">
        <v>0.58402777777778403</v>
      </c>
      <c r="D1040" s="56">
        <v>14.5</v>
      </c>
      <c r="E1040" s="56">
        <v>20.2</v>
      </c>
      <c r="F1040" s="56">
        <v>270</v>
      </c>
      <c r="G1040" s="64">
        <v>20.9</v>
      </c>
    </row>
    <row r="1041" spans="2:7" x14ac:dyDescent="0.25">
      <c r="B1041" s="62">
        <v>42092</v>
      </c>
      <c r="C1041" s="63">
        <v>0.58472222222222903</v>
      </c>
      <c r="D1041" s="56">
        <v>14.5</v>
      </c>
      <c r="E1041" s="56">
        <v>20.2</v>
      </c>
      <c r="F1041" s="56">
        <v>270</v>
      </c>
      <c r="G1041" s="64">
        <v>20.9</v>
      </c>
    </row>
    <row r="1042" spans="2:7" x14ac:dyDescent="0.25">
      <c r="B1042" s="62">
        <v>42092</v>
      </c>
      <c r="C1042" s="63">
        <v>0.58541666666667302</v>
      </c>
      <c r="D1042" s="56">
        <v>14.6</v>
      </c>
      <c r="E1042" s="56">
        <v>19.100000000000001</v>
      </c>
      <c r="F1042" s="56">
        <v>270</v>
      </c>
      <c r="G1042" s="64">
        <v>17.600000000000001</v>
      </c>
    </row>
    <row r="1043" spans="2:7" x14ac:dyDescent="0.25">
      <c r="B1043" s="62">
        <v>42092</v>
      </c>
      <c r="C1043" s="63">
        <v>0.58611111111111802</v>
      </c>
      <c r="D1043" s="56">
        <v>14.6</v>
      </c>
      <c r="E1043" s="56">
        <v>19.100000000000001</v>
      </c>
      <c r="F1043" s="56">
        <v>270</v>
      </c>
      <c r="G1043" s="64">
        <v>17.600000000000001</v>
      </c>
    </row>
    <row r="1044" spans="2:7" x14ac:dyDescent="0.25">
      <c r="B1044" s="62">
        <v>42092</v>
      </c>
      <c r="C1044" s="63">
        <v>0.58680555555556202</v>
      </c>
      <c r="D1044" s="56">
        <v>14.6</v>
      </c>
      <c r="E1044" s="56">
        <v>19.100000000000001</v>
      </c>
      <c r="F1044" s="56">
        <v>293</v>
      </c>
      <c r="G1044" s="64">
        <v>24.8</v>
      </c>
    </row>
    <row r="1045" spans="2:7" x14ac:dyDescent="0.25">
      <c r="B1045" s="62">
        <v>42092</v>
      </c>
      <c r="C1045" s="63">
        <v>0.58750000000000702</v>
      </c>
      <c r="D1045" s="56">
        <v>14.6</v>
      </c>
      <c r="E1045" s="56">
        <v>19.100000000000001</v>
      </c>
      <c r="F1045" s="56">
        <v>293</v>
      </c>
      <c r="G1045" s="64">
        <v>24.8</v>
      </c>
    </row>
    <row r="1046" spans="2:7" x14ac:dyDescent="0.25">
      <c r="B1046" s="62">
        <v>42092</v>
      </c>
      <c r="C1046" s="63">
        <v>0.58819444444445101</v>
      </c>
      <c r="D1046" s="56">
        <v>14.6</v>
      </c>
      <c r="E1046" s="56">
        <v>20.5</v>
      </c>
      <c r="F1046" s="56">
        <v>270</v>
      </c>
      <c r="G1046" s="64">
        <v>36</v>
      </c>
    </row>
    <row r="1047" spans="2:7" x14ac:dyDescent="0.25">
      <c r="B1047" s="62">
        <v>42092</v>
      </c>
      <c r="C1047" s="63">
        <v>0.58888888888889601</v>
      </c>
      <c r="D1047" s="56">
        <v>14.6</v>
      </c>
      <c r="E1047" s="56">
        <v>20.5</v>
      </c>
      <c r="F1047" s="56">
        <v>270</v>
      </c>
      <c r="G1047" s="64">
        <v>36</v>
      </c>
    </row>
    <row r="1048" spans="2:7" x14ac:dyDescent="0.25">
      <c r="B1048" s="62">
        <v>42092</v>
      </c>
      <c r="C1048" s="63">
        <v>0.58958333333334001</v>
      </c>
      <c r="D1048" s="56">
        <v>14.3</v>
      </c>
      <c r="E1048" s="56">
        <v>20.5</v>
      </c>
      <c r="F1048" s="56">
        <v>203</v>
      </c>
      <c r="G1048" s="64">
        <v>19.100000000000001</v>
      </c>
    </row>
    <row r="1049" spans="2:7" x14ac:dyDescent="0.25">
      <c r="B1049" s="62">
        <v>42092</v>
      </c>
      <c r="C1049" s="63">
        <v>0.59027777777778501</v>
      </c>
      <c r="D1049" s="56">
        <v>14.3</v>
      </c>
      <c r="E1049" s="56">
        <v>20.5</v>
      </c>
      <c r="F1049" s="56">
        <v>203</v>
      </c>
      <c r="G1049" s="64">
        <v>19.100000000000001</v>
      </c>
    </row>
    <row r="1050" spans="2:7" x14ac:dyDescent="0.25">
      <c r="B1050" s="62">
        <v>42092</v>
      </c>
      <c r="C1050" s="63">
        <v>0.590972222222229</v>
      </c>
      <c r="D1050" s="56">
        <v>14.5</v>
      </c>
      <c r="E1050" s="56">
        <v>20.5</v>
      </c>
      <c r="F1050" s="56">
        <v>248</v>
      </c>
      <c r="G1050" s="64">
        <v>19.399999999999999</v>
      </c>
    </row>
    <row r="1051" spans="2:7" x14ac:dyDescent="0.25">
      <c r="B1051" s="62">
        <v>42092</v>
      </c>
      <c r="C1051" s="63">
        <v>0.591666666666674</v>
      </c>
      <c r="D1051" s="56">
        <v>14.5</v>
      </c>
      <c r="E1051" s="56">
        <v>20.5</v>
      </c>
      <c r="F1051" s="56">
        <v>248</v>
      </c>
      <c r="G1051" s="64">
        <v>19.399999999999999</v>
      </c>
    </row>
    <row r="1052" spans="2:7" x14ac:dyDescent="0.25">
      <c r="B1052" s="62">
        <v>42092</v>
      </c>
      <c r="C1052" s="63">
        <v>0.592361111111118</v>
      </c>
      <c r="D1052" s="56">
        <v>14.5</v>
      </c>
      <c r="E1052" s="56">
        <v>20.2</v>
      </c>
      <c r="F1052" s="56">
        <v>248</v>
      </c>
      <c r="G1052" s="64">
        <v>14</v>
      </c>
    </row>
    <row r="1053" spans="2:7" x14ac:dyDescent="0.25">
      <c r="B1053" s="62">
        <v>42092</v>
      </c>
      <c r="C1053" s="63">
        <v>0.593055555555563</v>
      </c>
      <c r="D1053" s="56">
        <v>14.5</v>
      </c>
      <c r="E1053" s="56">
        <v>20.2</v>
      </c>
      <c r="F1053" s="56">
        <v>248</v>
      </c>
      <c r="G1053" s="64">
        <v>14</v>
      </c>
    </row>
    <row r="1054" spans="2:7" x14ac:dyDescent="0.25">
      <c r="B1054" s="62">
        <v>42092</v>
      </c>
      <c r="C1054" s="63">
        <v>0.59375000000000699</v>
      </c>
      <c r="D1054" s="56">
        <v>14.3</v>
      </c>
      <c r="E1054" s="56">
        <v>20.2</v>
      </c>
      <c r="F1054" s="56">
        <v>248</v>
      </c>
      <c r="G1054" s="64">
        <v>14</v>
      </c>
    </row>
    <row r="1055" spans="2:7" x14ac:dyDescent="0.25">
      <c r="B1055" s="62">
        <v>42092</v>
      </c>
      <c r="C1055" s="63">
        <v>0.59444444444445199</v>
      </c>
      <c r="D1055" s="56">
        <v>14.3</v>
      </c>
      <c r="E1055" s="56">
        <v>20.5</v>
      </c>
      <c r="F1055" s="56">
        <v>225</v>
      </c>
      <c r="G1055" s="64">
        <v>21.6</v>
      </c>
    </row>
    <row r="1056" spans="2:7" x14ac:dyDescent="0.25">
      <c r="B1056" s="62">
        <v>42092</v>
      </c>
      <c r="C1056" s="63">
        <v>0.59513888888889599</v>
      </c>
      <c r="D1056" s="56">
        <v>14.3</v>
      </c>
      <c r="E1056" s="56">
        <v>20.5</v>
      </c>
      <c r="F1056" s="56">
        <v>225</v>
      </c>
      <c r="G1056" s="64">
        <v>21.6</v>
      </c>
    </row>
    <row r="1057" spans="2:7" x14ac:dyDescent="0.25">
      <c r="B1057" s="62">
        <v>42092</v>
      </c>
      <c r="C1057" s="63">
        <v>0.59583333333334099</v>
      </c>
      <c r="D1057" s="56">
        <v>14.3</v>
      </c>
      <c r="E1057" s="56">
        <v>19.8</v>
      </c>
      <c r="F1057" s="56">
        <v>248</v>
      </c>
      <c r="G1057" s="64">
        <v>16.2</v>
      </c>
    </row>
    <row r="1058" spans="2:7" x14ac:dyDescent="0.25">
      <c r="B1058" s="62">
        <v>42092</v>
      </c>
      <c r="C1058" s="63">
        <v>0.59652777777778598</v>
      </c>
      <c r="D1058" s="56">
        <v>14.3</v>
      </c>
      <c r="E1058" s="56">
        <v>19.8</v>
      </c>
      <c r="F1058" s="56">
        <v>248</v>
      </c>
      <c r="G1058" s="64">
        <v>16.2</v>
      </c>
    </row>
    <row r="1059" spans="2:7" x14ac:dyDescent="0.25">
      <c r="B1059" s="62">
        <v>42092</v>
      </c>
      <c r="C1059" s="63">
        <v>0.59722222222222998</v>
      </c>
      <c r="D1059" s="56">
        <v>14.3</v>
      </c>
      <c r="E1059" s="56">
        <v>16.899999999999999</v>
      </c>
      <c r="F1059" s="56">
        <v>270</v>
      </c>
      <c r="G1059" s="64">
        <v>10.1</v>
      </c>
    </row>
    <row r="1060" spans="2:7" x14ac:dyDescent="0.25">
      <c r="B1060" s="62">
        <v>42092</v>
      </c>
      <c r="C1060" s="63">
        <v>0.59791666666667498</v>
      </c>
      <c r="D1060" s="56">
        <v>14.3</v>
      </c>
      <c r="E1060" s="56">
        <v>16.899999999999999</v>
      </c>
      <c r="F1060" s="56">
        <v>270</v>
      </c>
      <c r="G1060" s="64">
        <v>10.1</v>
      </c>
    </row>
    <row r="1061" spans="2:7" x14ac:dyDescent="0.25">
      <c r="B1061" s="62">
        <v>42092</v>
      </c>
      <c r="C1061" s="63">
        <v>0.59861111111111898</v>
      </c>
      <c r="D1061" s="56">
        <v>14.3</v>
      </c>
      <c r="E1061" s="56">
        <v>16.2</v>
      </c>
      <c r="F1061" s="56">
        <v>270</v>
      </c>
      <c r="G1061" s="64">
        <v>13.7</v>
      </c>
    </row>
    <row r="1062" spans="2:7" x14ac:dyDescent="0.25">
      <c r="B1062" s="62">
        <v>42092</v>
      </c>
      <c r="C1062" s="63">
        <v>0.59930555555556397</v>
      </c>
      <c r="D1062" s="56">
        <v>14.3</v>
      </c>
      <c r="E1062" s="56">
        <v>16.2</v>
      </c>
      <c r="F1062" s="56">
        <v>270</v>
      </c>
      <c r="G1062" s="64">
        <v>13.7</v>
      </c>
    </row>
    <row r="1063" spans="2:7" x14ac:dyDescent="0.25">
      <c r="B1063" s="62">
        <v>42092</v>
      </c>
      <c r="C1063" s="63">
        <v>0.60000000000000797</v>
      </c>
      <c r="D1063" s="56">
        <v>14.3</v>
      </c>
      <c r="E1063" s="56">
        <v>15.5</v>
      </c>
      <c r="F1063" s="56">
        <v>270</v>
      </c>
      <c r="G1063" s="64">
        <v>12.2</v>
      </c>
    </row>
    <row r="1064" spans="2:7" x14ac:dyDescent="0.25">
      <c r="B1064" s="62">
        <v>42092</v>
      </c>
      <c r="C1064" s="63">
        <v>0.60069444444445297</v>
      </c>
      <c r="D1064" s="56">
        <v>14.3</v>
      </c>
      <c r="E1064" s="56">
        <v>15.5</v>
      </c>
      <c r="F1064" s="56">
        <v>270</v>
      </c>
      <c r="G1064" s="64">
        <v>12.2</v>
      </c>
    </row>
    <row r="1065" spans="2:7" x14ac:dyDescent="0.25">
      <c r="B1065" s="62">
        <v>42092</v>
      </c>
      <c r="C1065" s="63">
        <v>0.60138888888889697</v>
      </c>
      <c r="D1065" s="56">
        <v>14.3</v>
      </c>
      <c r="E1065" s="56">
        <v>14.8</v>
      </c>
      <c r="F1065" s="56">
        <v>248</v>
      </c>
      <c r="G1065" s="64">
        <v>11.5</v>
      </c>
    </row>
    <row r="1066" spans="2:7" x14ac:dyDescent="0.25">
      <c r="B1066" s="62">
        <v>42092</v>
      </c>
      <c r="C1066" s="63">
        <v>0.60208333333334196</v>
      </c>
      <c r="D1066" s="56">
        <v>14.3</v>
      </c>
      <c r="E1066" s="56">
        <v>14.8</v>
      </c>
      <c r="F1066" s="56">
        <v>248</v>
      </c>
      <c r="G1066" s="64">
        <v>11.5</v>
      </c>
    </row>
    <row r="1067" spans="2:7" x14ac:dyDescent="0.25">
      <c r="B1067" s="62">
        <v>42092</v>
      </c>
      <c r="C1067" s="63">
        <v>0.60277777777778596</v>
      </c>
      <c r="D1067" s="56">
        <v>14.5</v>
      </c>
      <c r="E1067" s="56">
        <v>14.8</v>
      </c>
      <c r="F1067" s="56">
        <v>225</v>
      </c>
      <c r="G1067" s="64">
        <v>22</v>
      </c>
    </row>
    <row r="1068" spans="2:7" x14ac:dyDescent="0.25">
      <c r="B1068" s="62">
        <v>42092</v>
      </c>
      <c r="C1068" s="63">
        <v>0.60347222222223096</v>
      </c>
      <c r="D1068" s="56">
        <v>14.5</v>
      </c>
      <c r="E1068" s="56">
        <v>14.8</v>
      </c>
      <c r="F1068" s="56">
        <v>225</v>
      </c>
      <c r="G1068" s="64">
        <v>22</v>
      </c>
    </row>
    <row r="1069" spans="2:7" x14ac:dyDescent="0.25">
      <c r="B1069" s="62">
        <v>42092</v>
      </c>
      <c r="C1069" s="63">
        <v>0.60416666666667496</v>
      </c>
      <c r="D1069" s="56">
        <v>14.6</v>
      </c>
      <c r="E1069" s="56">
        <v>14.4</v>
      </c>
      <c r="F1069" s="56">
        <v>225</v>
      </c>
      <c r="G1069" s="64">
        <v>7.6</v>
      </c>
    </row>
    <row r="1070" spans="2:7" x14ac:dyDescent="0.25">
      <c r="B1070" s="62">
        <v>42092</v>
      </c>
      <c r="C1070" s="63">
        <v>0.60486111111111995</v>
      </c>
      <c r="D1070" s="56">
        <v>14.6</v>
      </c>
      <c r="E1070" s="56">
        <v>14.4</v>
      </c>
      <c r="F1070" s="56">
        <v>225</v>
      </c>
      <c r="G1070" s="64">
        <v>7.6</v>
      </c>
    </row>
    <row r="1071" spans="2:7" x14ac:dyDescent="0.25">
      <c r="B1071" s="62">
        <v>42092</v>
      </c>
      <c r="C1071" s="63">
        <v>0.60555555555556395</v>
      </c>
      <c r="D1071" s="56">
        <v>14.6</v>
      </c>
      <c r="E1071" s="56">
        <v>14.4</v>
      </c>
      <c r="F1071" s="56">
        <v>225</v>
      </c>
      <c r="G1071" s="64">
        <v>23.4</v>
      </c>
    </row>
    <row r="1072" spans="2:7" x14ac:dyDescent="0.25">
      <c r="B1072" s="62">
        <v>42092</v>
      </c>
      <c r="C1072" s="63">
        <v>0.60625000000000895</v>
      </c>
      <c r="D1072" s="56">
        <v>14.6</v>
      </c>
      <c r="E1072" s="56">
        <v>14.4</v>
      </c>
      <c r="F1072" s="56">
        <v>225</v>
      </c>
      <c r="G1072" s="64">
        <v>23.4</v>
      </c>
    </row>
    <row r="1073" spans="2:7" x14ac:dyDescent="0.25">
      <c r="B1073" s="62">
        <v>42092</v>
      </c>
      <c r="C1073" s="63">
        <v>0.60694444444445295</v>
      </c>
      <c r="D1073" s="56">
        <v>14.6</v>
      </c>
      <c r="E1073" s="56">
        <v>15.5</v>
      </c>
      <c r="F1073" s="56">
        <v>225</v>
      </c>
      <c r="G1073" s="64">
        <v>26.6</v>
      </c>
    </row>
    <row r="1074" spans="2:7" x14ac:dyDescent="0.25">
      <c r="B1074" s="62">
        <v>42092</v>
      </c>
      <c r="C1074" s="63">
        <v>0.60763888888889805</v>
      </c>
      <c r="D1074" s="56">
        <v>14.6</v>
      </c>
      <c r="E1074" s="56">
        <v>15.5</v>
      </c>
      <c r="F1074" s="56">
        <v>225</v>
      </c>
      <c r="G1074" s="64">
        <v>26.6</v>
      </c>
    </row>
    <row r="1075" spans="2:7" x14ac:dyDescent="0.25">
      <c r="B1075" s="62">
        <v>42092</v>
      </c>
      <c r="C1075" s="63">
        <v>0.60833333333334205</v>
      </c>
      <c r="D1075" s="56">
        <v>14.6</v>
      </c>
      <c r="E1075" s="56">
        <v>16.600000000000001</v>
      </c>
      <c r="F1075" s="56">
        <v>270</v>
      </c>
      <c r="G1075" s="64">
        <v>14.4</v>
      </c>
    </row>
    <row r="1076" spans="2:7" x14ac:dyDescent="0.25">
      <c r="B1076" s="62">
        <v>42092</v>
      </c>
      <c r="C1076" s="63">
        <v>0.60902777777778705</v>
      </c>
      <c r="D1076" s="56">
        <v>14.6</v>
      </c>
      <c r="E1076" s="56">
        <v>16.600000000000001</v>
      </c>
      <c r="F1076" s="56">
        <v>270</v>
      </c>
      <c r="G1076" s="64">
        <v>14.4</v>
      </c>
    </row>
    <row r="1077" spans="2:7" x14ac:dyDescent="0.25">
      <c r="B1077" s="62">
        <v>42092</v>
      </c>
      <c r="C1077" s="63">
        <v>0.60972222222223105</v>
      </c>
      <c r="D1077" s="56">
        <v>14.5</v>
      </c>
      <c r="E1077" s="56">
        <v>16.600000000000001</v>
      </c>
      <c r="F1077" s="56">
        <v>270</v>
      </c>
      <c r="G1077" s="64">
        <v>10.8</v>
      </c>
    </row>
    <row r="1078" spans="2:7" x14ac:dyDescent="0.25">
      <c r="B1078" s="62">
        <v>42092</v>
      </c>
      <c r="C1078" s="63">
        <v>0.61041666666667604</v>
      </c>
      <c r="D1078" s="56">
        <v>14.5</v>
      </c>
      <c r="E1078" s="56">
        <v>16.600000000000001</v>
      </c>
      <c r="F1078" s="56">
        <v>270</v>
      </c>
      <c r="G1078" s="64">
        <v>10.8</v>
      </c>
    </row>
    <row r="1079" spans="2:7" x14ac:dyDescent="0.25">
      <c r="B1079" s="62">
        <v>42092</v>
      </c>
      <c r="C1079" s="63">
        <v>0.61111111111112004</v>
      </c>
      <c r="D1079" s="56">
        <v>14.3</v>
      </c>
      <c r="E1079" s="56">
        <v>16.2</v>
      </c>
      <c r="F1079" s="56">
        <v>225</v>
      </c>
      <c r="G1079" s="64">
        <v>17.3</v>
      </c>
    </row>
    <row r="1080" spans="2:7" x14ac:dyDescent="0.25">
      <c r="B1080" s="62">
        <v>42092</v>
      </c>
      <c r="C1080" s="63">
        <v>0.61180555555556504</v>
      </c>
      <c r="D1080" s="56">
        <v>14.3</v>
      </c>
      <c r="E1080" s="56">
        <v>16.2</v>
      </c>
      <c r="F1080" s="56">
        <v>225</v>
      </c>
      <c r="G1080" s="64">
        <v>17.3</v>
      </c>
    </row>
    <row r="1081" spans="2:7" x14ac:dyDescent="0.25">
      <c r="B1081" s="62">
        <v>42092</v>
      </c>
      <c r="C1081" s="63">
        <v>0.61250000000000904</v>
      </c>
      <c r="D1081" s="56">
        <v>14.2</v>
      </c>
      <c r="E1081" s="56">
        <v>16.600000000000001</v>
      </c>
      <c r="F1081" s="56">
        <v>270</v>
      </c>
      <c r="G1081" s="64">
        <v>22</v>
      </c>
    </row>
    <row r="1082" spans="2:7" x14ac:dyDescent="0.25">
      <c r="B1082" s="62">
        <v>42092</v>
      </c>
      <c r="C1082" s="63">
        <v>0.61319444444445403</v>
      </c>
      <c r="D1082" s="56">
        <v>14.2</v>
      </c>
      <c r="E1082" s="56">
        <v>16</v>
      </c>
      <c r="F1082" s="56">
        <v>248</v>
      </c>
      <c r="G1082" s="64">
        <v>23.8</v>
      </c>
    </row>
    <row r="1083" spans="2:7" x14ac:dyDescent="0.25">
      <c r="B1083" s="62">
        <v>42092</v>
      </c>
      <c r="C1083" s="63">
        <v>0.61388888888889803</v>
      </c>
      <c r="D1083" s="56">
        <v>14.1</v>
      </c>
      <c r="E1083" s="56">
        <v>15.5</v>
      </c>
      <c r="F1083" s="56">
        <v>248</v>
      </c>
      <c r="G1083" s="64">
        <v>23.8</v>
      </c>
    </row>
    <row r="1084" spans="2:7" x14ac:dyDescent="0.25">
      <c r="B1084" s="62">
        <v>42092</v>
      </c>
      <c r="C1084" s="63">
        <v>0.61458333333334303</v>
      </c>
      <c r="D1084" s="56">
        <v>14.1</v>
      </c>
      <c r="E1084" s="56">
        <v>14.8</v>
      </c>
      <c r="F1084" s="56">
        <v>225</v>
      </c>
      <c r="G1084" s="64">
        <v>14.8</v>
      </c>
    </row>
    <row r="1085" spans="2:7" x14ac:dyDescent="0.25">
      <c r="B1085" s="62">
        <v>42092</v>
      </c>
      <c r="C1085" s="63">
        <v>0.61527777777778703</v>
      </c>
      <c r="D1085" s="56">
        <v>14.1</v>
      </c>
      <c r="E1085" s="56">
        <v>14.8</v>
      </c>
      <c r="F1085" s="56">
        <v>225</v>
      </c>
      <c r="G1085" s="64">
        <v>14.8</v>
      </c>
    </row>
    <row r="1086" spans="2:7" x14ac:dyDescent="0.25">
      <c r="B1086" s="62">
        <v>42092</v>
      </c>
      <c r="C1086" s="63">
        <v>0.61597222222223202</v>
      </c>
      <c r="D1086" s="56">
        <v>13.9</v>
      </c>
      <c r="E1086" s="56">
        <v>14.8</v>
      </c>
      <c r="F1086" s="56">
        <v>225</v>
      </c>
      <c r="G1086" s="64">
        <v>16.600000000000001</v>
      </c>
    </row>
    <row r="1087" spans="2:7" x14ac:dyDescent="0.25">
      <c r="B1087" s="62">
        <v>42092</v>
      </c>
      <c r="C1087" s="63">
        <v>0.61666666666667602</v>
      </c>
      <c r="D1087" s="56">
        <v>13.9</v>
      </c>
      <c r="E1087" s="56">
        <v>14.8</v>
      </c>
      <c r="F1087" s="56">
        <v>225</v>
      </c>
      <c r="G1087" s="64">
        <v>16.600000000000001</v>
      </c>
    </row>
    <row r="1088" spans="2:7" x14ac:dyDescent="0.25">
      <c r="B1088" s="62">
        <v>42092</v>
      </c>
      <c r="C1088" s="63">
        <v>0.61736111111112102</v>
      </c>
      <c r="D1088" s="56">
        <v>13.9</v>
      </c>
      <c r="E1088" s="56">
        <v>14.4</v>
      </c>
      <c r="F1088" s="56">
        <v>270</v>
      </c>
      <c r="G1088" s="64">
        <v>15.5</v>
      </c>
    </row>
    <row r="1089" spans="2:7" x14ac:dyDescent="0.25">
      <c r="B1089" s="62">
        <v>42092</v>
      </c>
      <c r="C1089" s="63">
        <v>0.61805555555556502</v>
      </c>
      <c r="D1089" s="56">
        <v>13.9</v>
      </c>
      <c r="E1089" s="56">
        <v>14.4</v>
      </c>
      <c r="F1089" s="56">
        <v>270</v>
      </c>
      <c r="G1089" s="64">
        <v>15.5</v>
      </c>
    </row>
    <row r="1090" spans="2:7" x14ac:dyDescent="0.25">
      <c r="B1090" s="62">
        <v>42092</v>
      </c>
      <c r="C1090" s="63">
        <v>0.61875000000001001</v>
      </c>
      <c r="D1090" s="56">
        <v>13.8</v>
      </c>
      <c r="E1090" s="56">
        <v>14.4</v>
      </c>
      <c r="F1090" s="56">
        <v>203</v>
      </c>
      <c r="G1090" s="64">
        <v>14.4</v>
      </c>
    </row>
    <row r="1091" spans="2:7" x14ac:dyDescent="0.25">
      <c r="B1091" s="62">
        <v>42092</v>
      </c>
      <c r="C1091" s="63">
        <v>0.61944444444445401</v>
      </c>
      <c r="D1091" s="56">
        <v>13.8</v>
      </c>
      <c r="E1091" s="56">
        <v>14.4</v>
      </c>
      <c r="F1091" s="56">
        <v>203</v>
      </c>
      <c r="G1091" s="64">
        <v>14.4</v>
      </c>
    </row>
    <row r="1092" spans="2:7" x14ac:dyDescent="0.25">
      <c r="B1092" s="62">
        <v>42092</v>
      </c>
      <c r="C1092" s="63">
        <v>0.62013888888889901</v>
      </c>
      <c r="D1092" s="56">
        <v>13.8</v>
      </c>
      <c r="E1092" s="56">
        <v>14</v>
      </c>
      <c r="F1092" s="56">
        <v>225</v>
      </c>
      <c r="G1092" s="64">
        <v>12.2</v>
      </c>
    </row>
    <row r="1093" spans="2:7" x14ac:dyDescent="0.25">
      <c r="B1093" s="62">
        <v>42092</v>
      </c>
      <c r="C1093" s="63">
        <v>0.62083333333334301</v>
      </c>
      <c r="D1093" s="56">
        <v>13.8</v>
      </c>
      <c r="E1093" s="56">
        <v>14</v>
      </c>
      <c r="F1093" s="56">
        <v>225</v>
      </c>
      <c r="G1093" s="64">
        <v>12.2</v>
      </c>
    </row>
    <row r="1094" spans="2:7" x14ac:dyDescent="0.25">
      <c r="B1094" s="62">
        <v>42092</v>
      </c>
      <c r="C1094" s="63">
        <v>0.621527777777788</v>
      </c>
      <c r="D1094" s="56">
        <v>13.5</v>
      </c>
      <c r="E1094" s="56">
        <v>14.8</v>
      </c>
      <c r="F1094" s="56">
        <v>225</v>
      </c>
      <c r="G1094" s="64">
        <v>23.4</v>
      </c>
    </row>
    <row r="1095" spans="2:7" x14ac:dyDescent="0.25">
      <c r="B1095" s="62">
        <v>42092</v>
      </c>
      <c r="C1095" s="63">
        <v>0.622222222222232</v>
      </c>
      <c r="D1095" s="56">
        <v>13.5</v>
      </c>
      <c r="E1095" s="56">
        <v>14.8</v>
      </c>
      <c r="F1095" s="56">
        <v>225</v>
      </c>
      <c r="G1095" s="64">
        <v>23.4</v>
      </c>
    </row>
    <row r="1096" spans="2:7" x14ac:dyDescent="0.25">
      <c r="B1096" s="62">
        <v>42092</v>
      </c>
      <c r="C1096" s="63">
        <v>0.622916666666677</v>
      </c>
      <c r="D1096" s="56">
        <v>13.5</v>
      </c>
      <c r="E1096" s="56">
        <v>15.8</v>
      </c>
      <c r="F1096" s="56">
        <v>248</v>
      </c>
      <c r="G1096" s="64">
        <v>22.3</v>
      </c>
    </row>
    <row r="1097" spans="2:7" x14ac:dyDescent="0.25">
      <c r="B1097" s="62">
        <v>42092</v>
      </c>
      <c r="C1097" s="63">
        <v>0.623611111111121</v>
      </c>
      <c r="D1097" s="56">
        <v>13.5</v>
      </c>
      <c r="E1097" s="56">
        <v>15.8</v>
      </c>
      <c r="F1097" s="56">
        <v>248</v>
      </c>
      <c r="G1097" s="64">
        <v>22.3</v>
      </c>
    </row>
    <row r="1098" spans="2:7" x14ac:dyDescent="0.25">
      <c r="B1098" s="62">
        <v>42092</v>
      </c>
      <c r="C1098" s="63">
        <v>0.62430555555556599</v>
      </c>
      <c r="D1098" s="56">
        <v>13.5</v>
      </c>
      <c r="E1098" s="56">
        <v>16.600000000000001</v>
      </c>
      <c r="F1098" s="56">
        <v>225</v>
      </c>
      <c r="G1098" s="64">
        <v>27</v>
      </c>
    </row>
    <row r="1099" spans="2:7" x14ac:dyDescent="0.25">
      <c r="B1099" s="62">
        <v>42092</v>
      </c>
      <c r="C1099" s="63">
        <v>0.62500000000000999</v>
      </c>
      <c r="D1099" s="56">
        <v>13.5</v>
      </c>
      <c r="E1099" s="56">
        <v>16.600000000000001</v>
      </c>
      <c r="F1099" s="56">
        <v>225</v>
      </c>
      <c r="G1099" s="64">
        <v>27</v>
      </c>
    </row>
    <row r="1100" spans="2:7" x14ac:dyDescent="0.25">
      <c r="B1100" s="62">
        <v>42092</v>
      </c>
      <c r="C1100" s="63">
        <v>0.62569444444445499</v>
      </c>
      <c r="D1100" s="56">
        <v>13.4</v>
      </c>
      <c r="E1100" s="56">
        <v>17.600000000000001</v>
      </c>
      <c r="F1100" s="56">
        <v>248</v>
      </c>
      <c r="G1100" s="64">
        <v>24.5</v>
      </c>
    </row>
    <row r="1101" spans="2:7" x14ac:dyDescent="0.25">
      <c r="B1101" s="62">
        <v>42092</v>
      </c>
      <c r="C1101" s="63">
        <v>0.62638888888889899</v>
      </c>
      <c r="D1101" s="56">
        <v>13.4</v>
      </c>
      <c r="E1101" s="56">
        <v>17.600000000000001</v>
      </c>
      <c r="F1101" s="56">
        <v>248</v>
      </c>
      <c r="G1101" s="64">
        <v>24.5</v>
      </c>
    </row>
    <row r="1102" spans="2:7" x14ac:dyDescent="0.25">
      <c r="B1102" s="62">
        <v>42092</v>
      </c>
      <c r="C1102" s="63">
        <v>0.62708333333334398</v>
      </c>
      <c r="D1102" s="56">
        <v>13.4</v>
      </c>
      <c r="E1102" s="56">
        <v>17.3</v>
      </c>
      <c r="F1102" s="56">
        <v>270</v>
      </c>
      <c r="G1102" s="64">
        <v>10.4</v>
      </c>
    </row>
    <row r="1103" spans="2:7" x14ac:dyDescent="0.25">
      <c r="B1103" s="62">
        <v>42092</v>
      </c>
      <c r="C1103" s="63">
        <v>0.62777777777778798</v>
      </c>
      <c r="D1103" s="56">
        <v>13.4</v>
      </c>
      <c r="E1103" s="56">
        <v>17.3</v>
      </c>
      <c r="F1103" s="56">
        <v>270</v>
      </c>
      <c r="G1103" s="64">
        <v>10.4</v>
      </c>
    </row>
    <row r="1104" spans="2:7" x14ac:dyDescent="0.25">
      <c r="B1104" s="62">
        <v>42092</v>
      </c>
      <c r="C1104" s="63">
        <v>0.62847222222223298</v>
      </c>
      <c r="D1104" s="56">
        <v>13.3</v>
      </c>
      <c r="E1104" s="56">
        <v>17.3</v>
      </c>
      <c r="F1104" s="56">
        <v>270</v>
      </c>
      <c r="G1104" s="64">
        <v>16.2</v>
      </c>
    </row>
    <row r="1105" spans="2:7" x14ac:dyDescent="0.25">
      <c r="B1105" s="62">
        <v>42092</v>
      </c>
      <c r="C1105" s="63">
        <v>0.62916666666667698</v>
      </c>
      <c r="D1105" s="56">
        <v>13.3</v>
      </c>
      <c r="E1105" s="56">
        <v>17.3</v>
      </c>
      <c r="F1105" s="56">
        <v>270</v>
      </c>
      <c r="G1105" s="64">
        <v>16.2</v>
      </c>
    </row>
    <row r="1106" spans="2:7" x14ac:dyDescent="0.25">
      <c r="B1106" s="62">
        <v>42092</v>
      </c>
      <c r="C1106" s="63">
        <v>0.62986111111112197</v>
      </c>
      <c r="D1106" s="56">
        <v>13.1</v>
      </c>
      <c r="E1106" s="56">
        <v>16.899999999999999</v>
      </c>
      <c r="F1106" s="56">
        <v>248</v>
      </c>
      <c r="G1106" s="64">
        <v>24.5</v>
      </c>
    </row>
    <row r="1107" spans="2:7" x14ac:dyDescent="0.25">
      <c r="B1107" s="62">
        <v>42092</v>
      </c>
      <c r="C1107" s="63">
        <v>0.63055555555556597</v>
      </c>
      <c r="D1107" s="56">
        <v>13.1</v>
      </c>
      <c r="E1107" s="56">
        <v>16.899999999999999</v>
      </c>
      <c r="F1107" s="56">
        <v>248</v>
      </c>
      <c r="G1107" s="64">
        <v>24.5</v>
      </c>
    </row>
    <row r="1108" spans="2:7" x14ac:dyDescent="0.25">
      <c r="B1108" s="62">
        <v>42092</v>
      </c>
      <c r="C1108" s="63">
        <v>0.63125000000001097</v>
      </c>
      <c r="D1108" s="56">
        <v>13</v>
      </c>
      <c r="E1108" s="56">
        <v>16.899999999999999</v>
      </c>
      <c r="F1108" s="56">
        <v>248</v>
      </c>
      <c r="G1108" s="64">
        <v>24.5</v>
      </c>
    </row>
    <row r="1109" spans="2:7" x14ac:dyDescent="0.25">
      <c r="B1109" s="62">
        <v>42092</v>
      </c>
      <c r="C1109" s="63">
        <v>0.63194444444445497</v>
      </c>
      <c r="D1109" s="56">
        <v>13</v>
      </c>
      <c r="E1109" s="56">
        <v>16.2</v>
      </c>
      <c r="F1109" s="56">
        <v>225</v>
      </c>
      <c r="G1109" s="64">
        <v>11.5</v>
      </c>
    </row>
    <row r="1110" spans="2:7" x14ac:dyDescent="0.25">
      <c r="B1110" s="62">
        <v>42092</v>
      </c>
      <c r="C1110" s="63">
        <v>0.63263888888889996</v>
      </c>
      <c r="D1110" s="56">
        <v>12.9</v>
      </c>
      <c r="E1110" s="56">
        <v>16.2</v>
      </c>
      <c r="F1110" s="56">
        <v>225</v>
      </c>
      <c r="G1110" s="64">
        <v>11.5</v>
      </c>
    </row>
    <row r="1111" spans="2:7" x14ac:dyDescent="0.25">
      <c r="B1111" s="62">
        <v>42092</v>
      </c>
      <c r="C1111" s="63">
        <v>0.63333333333334396</v>
      </c>
      <c r="D1111" s="56">
        <v>12.9</v>
      </c>
      <c r="E1111" s="56">
        <v>15.1</v>
      </c>
      <c r="F1111" s="56">
        <v>248</v>
      </c>
      <c r="G1111" s="64">
        <v>12.2</v>
      </c>
    </row>
    <row r="1112" spans="2:7" x14ac:dyDescent="0.25">
      <c r="B1112" s="62">
        <v>42092</v>
      </c>
      <c r="C1112" s="63">
        <v>0.63402777777778896</v>
      </c>
      <c r="D1112" s="56">
        <v>12.8</v>
      </c>
      <c r="E1112" s="56">
        <v>15.1</v>
      </c>
      <c r="F1112" s="56">
        <v>248</v>
      </c>
      <c r="G1112" s="64">
        <v>12.2</v>
      </c>
    </row>
    <row r="1113" spans="2:7" x14ac:dyDescent="0.25">
      <c r="B1113" s="62">
        <v>42092</v>
      </c>
      <c r="C1113" s="63">
        <v>0.63472222222223296</v>
      </c>
      <c r="D1113" s="56">
        <v>12.8</v>
      </c>
      <c r="E1113" s="56">
        <v>15.1</v>
      </c>
      <c r="F1113" s="56">
        <v>225</v>
      </c>
      <c r="G1113" s="64">
        <v>23.4</v>
      </c>
    </row>
    <row r="1114" spans="2:7" x14ac:dyDescent="0.25">
      <c r="B1114" s="62">
        <v>42092</v>
      </c>
      <c r="C1114" s="63">
        <v>0.63541666666667695</v>
      </c>
      <c r="D1114" s="56">
        <v>12.8</v>
      </c>
      <c r="E1114" s="56">
        <v>15.1</v>
      </c>
      <c r="F1114" s="56">
        <v>225</v>
      </c>
      <c r="G1114" s="64">
        <v>23.4</v>
      </c>
    </row>
    <row r="1115" spans="2:7" x14ac:dyDescent="0.25">
      <c r="B1115" s="62">
        <v>42092</v>
      </c>
      <c r="C1115" s="63">
        <v>0.63611111111112195</v>
      </c>
      <c r="D1115" s="56">
        <v>12.8</v>
      </c>
      <c r="E1115" s="56">
        <v>16.2</v>
      </c>
      <c r="F1115" s="56">
        <v>225</v>
      </c>
      <c r="G1115" s="64">
        <v>32</v>
      </c>
    </row>
    <row r="1116" spans="2:7" x14ac:dyDescent="0.25">
      <c r="B1116" s="62">
        <v>42092</v>
      </c>
      <c r="C1116" s="63">
        <v>0.63680555555556595</v>
      </c>
      <c r="D1116" s="56">
        <v>12.8</v>
      </c>
      <c r="E1116" s="56">
        <v>16.2</v>
      </c>
      <c r="F1116" s="56">
        <v>225</v>
      </c>
      <c r="G1116" s="64">
        <v>32</v>
      </c>
    </row>
    <row r="1117" spans="2:7" x14ac:dyDescent="0.25">
      <c r="B1117" s="62">
        <v>42092</v>
      </c>
      <c r="C1117" s="63">
        <v>0.63750000000001095</v>
      </c>
      <c r="D1117" s="56">
        <v>12.7</v>
      </c>
      <c r="E1117" s="56">
        <v>17.3</v>
      </c>
      <c r="F1117" s="56">
        <v>225</v>
      </c>
      <c r="G1117" s="64">
        <v>19.100000000000001</v>
      </c>
    </row>
    <row r="1118" spans="2:7" x14ac:dyDescent="0.25">
      <c r="B1118" s="62">
        <v>42092</v>
      </c>
      <c r="C1118" s="63">
        <v>0.63819444444445494</v>
      </c>
      <c r="D1118" s="56">
        <v>12.7</v>
      </c>
      <c r="E1118" s="56">
        <v>17.3</v>
      </c>
      <c r="F1118" s="56">
        <v>225</v>
      </c>
      <c r="G1118" s="64">
        <v>19.100000000000001</v>
      </c>
    </row>
    <row r="1119" spans="2:7" x14ac:dyDescent="0.25">
      <c r="B1119" s="62">
        <v>42092</v>
      </c>
      <c r="C1119" s="63">
        <v>0.63888888888890005</v>
      </c>
      <c r="D1119" s="56">
        <v>12.5</v>
      </c>
      <c r="E1119" s="56">
        <v>16.600000000000001</v>
      </c>
      <c r="F1119" s="56">
        <v>225</v>
      </c>
      <c r="G1119" s="64">
        <v>24.5</v>
      </c>
    </row>
    <row r="1120" spans="2:7" x14ac:dyDescent="0.25">
      <c r="B1120" s="62">
        <v>42092</v>
      </c>
      <c r="C1120" s="63">
        <v>0.63958333333334405</v>
      </c>
      <c r="D1120" s="56">
        <v>12.5</v>
      </c>
      <c r="E1120" s="56">
        <v>16.600000000000001</v>
      </c>
      <c r="F1120" s="56">
        <v>225</v>
      </c>
      <c r="G1120" s="64">
        <v>24.5</v>
      </c>
    </row>
    <row r="1121" spans="2:7" x14ac:dyDescent="0.25">
      <c r="B1121" s="62">
        <v>42092</v>
      </c>
      <c r="C1121" s="63">
        <v>0.64027777777778905</v>
      </c>
      <c r="D1121" s="56">
        <v>12.5</v>
      </c>
      <c r="E1121" s="56">
        <v>17.3</v>
      </c>
      <c r="F1121" s="56">
        <v>270</v>
      </c>
      <c r="G1121" s="64">
        <v>11.9</v>
      </c>
    </row>
    <row r="1122" spans="2:7" x14ac:dyDescent="0.25">
      <c r="B1122" s="62">
        <v>42092</v>
      </c>
      <c r="C1122" s="63">
        <v>0.64097222222223305</v>
      </c>
      <c r="D1122" s="56">
        <v>12.5</v>
      </c>
      <c r="E1122" s="56">
        <v>17.3</v>
      </c>
      <c r="F1122" s="56">
        <v>270</v>
      </c>
      <c r="G1122" s="64">
        <v>11.9</v>
      </c>
    </row>
    <row r="1123" spans="2:7" x14ac:dyDescent="0.25">
      <c r="B1123" s="62">
        <v>42092</v>
      </c>
      <c r="C1123" s="63">
        <v>0.64166666666667804</v>
      </c>
      <c r="D1123" s="56">
        <v>12.4</v>
      </c>
      <c r="E1123" s="56">
        <v>18</v>
      </c>
      <c r="F1123" s="56">
        <v>248</v>
      </c>
      <c r="G1123" s="64">
        <v>15.5</v>
      </c>
    </row>
    <row r="1124" spans="2:7" x14ac:dyDescent="0.25">
      <c r="B1124" s="62">
        <v>42092</v>
      </c>
      <c r="C1124" s="63">
        <v>0.64236111111112204</v>
      </c>
      <c r="D1124" s="56">
        <v>12.4</v>
      </c>
      <c r="E1124" s="56">
        <v>18</v>
      </c>
      <c r="F1124" s="56">
        <v>248</v>
      </c>
      <c r="G1124" s="64">
        <v>15.5</v>
      </c>
    </row>
    <row r="1125" spans="2:7" x14ac:dyDescent="0.25">
      <c r="B1125" s="62">
        <v>42092</v>
      </c>
      <c r="C1125" s="63">
        <v>0.64305555555556704</v>
      </c>
      <c r="D1125" s="56">
        <v>12.4</v>
      </c>
      <c r="E1125" s="56">
        <v>17.600000000000001</v>
      </c>
      <c r="F1125" s="56">
        <v>225</v>
      </c>
      <c r="G1125" s="64">
        <v>18.7</v>
      </c>
    </row>
    <row r="1126" spans="2:7" x14ac:dyDescent="0.25">
      <c r="B1126" s="62">
        <v>42092</v>
      </c>
      <c r="C1126" s="63">
        <v>0.64375000000001104</v>
      </c>
      <c r="D1126" s="56">
        <v>12.4</v>
      </c>
      <c r="E1126" s="56">
        <v>17.600000000000001</v>
      </c>
      <c r="F1126" s="56">
        <v>225</v>
      </c>
      <c r="G1126" s="64">
        <v>18.7</v>
      </c>
    </row>
    <row r="1127" spans="2:7" x14ac:dyDescent="0.25">
      <c r="B1127" s="62">
        <v>42092</v>
      </c>
      <c r="C1127" s="63">
        <v>0.64444444444445603</v>
      </c>
      <c r="D1127" s="56">
        <v>12.3</v>
      </c>
      <c r="E1127" s="56">
        <v>15.5</v>
      </c>
      <c r="F1127" s="56">
        <v>270</v>
      </c>
      <c r="G1127" s="64">
        <v>13.7</v>
      </c>
    </row>
    <row r="1128" spans="2:7" x14ac:dyDescent="0.25">
      <c r="B1128" s="62">
        <v>42092</v>
      </c>
      <c r="C1128" s="63">
        <v>0.64513888888890003</v>
      </c>
      <c r="D1128" s="56">
        <v>12.3</v>
      </c>
      <c r="E1128" s="56">
        <v>15.5</v>
      </c>
      <c r="F1128" s="56">
        <v>270</v>
      </c>
      <c r="G1128" s="64">
        <v>13.7</v>
      </c>
    </row>
    <row r="1129" spans="2:7" x14ac:dyDescent="0.25">
      <c r="B1129" s="62">
        <v>42092</v>
      </c>
      <c r="C1129" s="63">
        <v>0.64583333333334503</v>
      </c>
      <c r="D1129" s="56">
        <v>12.3</v>
      </c>
      <c r="E1129" s="56">
        <v>14.8</v>
      </c>
      <c r="F1129" s="56">
        <v>270</v>
      </c>
      <c r="G1129" s="64">
        <v>16.600000000000001</v>
      </c>
    </row>
    <row r="1130" spans="2:7" x14ac:dyDescent="0.25">
      <c r="B1130" s="62">
        <v>42092</v>
      </c>
      <c r="C1130" s="63">
        <v>0.64652777777778903</v>
      </c>
      <c r="D1130" s="56">
        <v>12.3</v>
      </c>
      <c r="E1130" s="56">
        <v>14.8</v>
      </c>
      <c r="F1130" s="56">
        <v>270</v>
      </c>
      <c r="G1130" s="64">
        <v>16.600000000000001</v>
      </c>
    </row>
    <row r="1131" spans="2:7" x14ac:dyDescent="0.25">
      <c r="B1131" s="62">
        <v>42092</v>
      </c>
      <c r="C1131" s="63">
        <v>0.64722222222223402</v>
      </c>
      <c r="D1131" s="56">
        <v>12.3</v>
      </c>
      <c r="E1131" s="56">
        <v>14</v>
      </c>
      <c r="F1131" s="56">
        <v>225</v>
      </c>
      <c r="G1131" s="64">
        <v>11.2</v>
      </c>
    </row>
    <row r="1132" spans="2:7" x14ac:dyDescent="0.25">
      <c r="B1132" s="62">
        <v>42092</v>
      </c>
      <c r="C1132" s="63">
        <v>0.64791666666667802</v>
      </c>
      <c r="D1132" s="56">
        <v>12.3</v>
      </c>
      <c r="E1132" s="56">
        <v>14</v>
      </c>
      <c r="F1132" s="56">
        <v>225</v>
      </c>
      <c r="G1132" s="64">
        <v>11.2</v>
      </c>
    </row>
    <row r="1133" spans="2:7" x14ac:dyDescent="0.25">
      <c r="B1133" s="62">
        <v>42092</v>
      </c>
      <c r="C1133" s="63">
        <v>0.64861111111112302</v>
      </c>
      <c r="D1133" s="56">
        <v>12.2</v>
      </c>
      <c r="E1133" s="56">
        <v>13.3</v>
      </c>
      <c r="F1133" s="56">
        <v>225</v>
      </c>
      <c r="G1133" s="64">
        <v>16.2</v>
      </c>
    </row>
    <row r="1134" spans="2:7" x14ac:dyDescent="0.25">
      <c r="B1134" s="62">
        <v>42092</v>
      </c>
      <c r="C1134" s="63">
        <v>0.64930555555556702</v>
      </c>
      <c r="D1134" s="56">
        <v>12.2</v>
      </c>
      <c r="E1134" s="56">
        <v>13.3</v>
      </c>
      <c r="F1134" s="56">
        <v>225</v>
      </c>
      <c r="G1134" s="64">
        <v>16.2</v>
      </c>
    </row>
    <row r="1135" spans="2:7" x14ac:dyDescent="0.25">
      <c r="B1135" s="62">
        <v>42092</v>
      </c>
      <c r="C1135" s="63">
        <v>0.65000000000001201</v>
      </c>
      <c r="D1135" s="56">
        <v>12.3</v>
      </c>
      <c r="E1135" s="56">
        <v>12.6</v>
      </c>
      <c r="F1135" s="56">
        <v>90</v>
      </c>
      <c r="G1135" s="64">
        <v>16.600000000000001</v>
      </c>
    </row>
    <row r="1136" spans="2:7" x14ac:dyDescent="0.25">
      <c r="B1136" s="62">
        <v>42092</v>
      </c>
      <c r="C1136" s="63">
        <v>0.65069444444445601</v>
      </c>
      <c r="D1136" s="56">
        <v>12.3</v>
      </c>
      <c r="E1136" s="56">
        <v>12.6</v>
      </c>
      <c r="F1136" s="56">
        <v>90</v>
      </c>
      <c r="G1136" s="64">
        <v>16.600000000000001</v>
      </c>
    </row>
    <row r="1137" spans="2:7" x14ac:dyDescent="0.25">
      <c r="B1137" s="62">
        <v>42092</v>
      </c>
      <c r="C1137" s="63">
        <v>0.65138888888890101</v>
      </c>
      <c r="D1137" s="56">
        <v>12.2</v>
      </c>
      <c r="E1137" s="56">
        <v>12.2</v>
      </c>
      <c r="F1137" s="56">
        <v>270</v>
      </c>
      <c r="G1137" s="64">
        <v>14</v>
      </c>
    </row>
    <row r="1138" spans="2:7" x14ac:dyDescent="0.25">
      <c r="B1138" s="62">
        <v>42092</v>
      </c>
      <c r="C1138" s="63">
        <v>0.65208333333334501</v>
      </c>
      <c r="D1138" s="56">
        <v>12.2</v>
      </c>
      <c r="E1138" s="56">
        <v>12.2</v>
      </c>
      <c r="F1138" s="56">
        <v>270</v>
      </c>
      <c r="G1138" s="64">
        <v>14</v>
      </c>
    </row>
    <row r="1139" spans="2:7" x14ac:dyDescent="0.25">
      <c r="B1139" s="62">
        <v>42092</v>
      </c>
      <c r="C1139" s="63">
        <v>0.65277777777779</v>
      </c>
      <c r="D1139" s="56">
        <v>12.2</v>
      </c>
      <c r="E1139" s="56">
        <v>12.6</v>
      </c>
      <c r="F1139" s="56">
        <v>225</v>
      </c>
      <c r="G1139" s="64">
        <v>20.9</v>
      </c>
    </row>
    <row r="1140" spans="2:7" x14ac:dyDescent="0.25">
      <c r="B1140" s="62">
        <v>42092</v>
      </c>
      <c r="C1140" s="63">
        <v>0.653472222222234</v>
      </c>
      <c r="D1140" s="56">
        <v>12.2</v>
      </c>
      <c r="E1140" s="56">
        <v>12.2</v>
      </c>
      <c r="F1140" s="56">
        <v>248</v>
      </c>
      <c r="G1140" s="64">
        <v>13.3</v>
      </c>
    </row>
    <row r="1141" spans="2:7" x14ac:dyDescent="0.25">
      <c r="B1141" s="62">
        <v>42092</v>
      </c>
      <c r="C1141" s="63">
        <v>0.654166666666679</v>
      </c>
      <c r="D1141" s="56">
        <v>12.2</v>
      </c>
      <c r="E1141" s="56">
        <v>12.2</v>
      </c>
      <c r="F1141" s="56">
        <v>248</v>
      </c>
      <c r="G1141" s="64">
        <v>13.3</v>
      </c>
    </row>
    <row r="1142" spans="2:7" x14ac:dyDescent="0.25">
      <c r="B1142" s="62">
        <v>42092</v>
      </c>
      <c r="C1142" s="63">
        <v>0.654861111111123</v>
      </c>
      <c r="D1142" s="56">
        <v>12.2</v>
      </c>
      <c r="E1142" s="56">
        <v>12.2</v>
      </c>
      <c r="F1142" s="56">
        <v>225</v>
      </c>
      <c r="G1142" s="64">
        <v>13.7</v>
      </c>
    </row>
    <row r="1143" spans="2:7" x14ac:dyDescent="0.25">
      <c r="B1143" s="62">
        <v>42092</v>
      </c>
      <c r="C1143" s="63">
        <v>0.65555555555556799</v>
      </c>
      <c r="D1143" s="56">
        <v>12.2</v>
      </c>
      <c r="E1143" s="56">
        <v>12.2</v>
      </c>
      <c r="F1143" s="56">
        <v>225</v>
      </c>
      <c r="G1143" s="64">
        <v>13.7</v>
      </c>
    </row>
    <row r="1144" spans="2:7" x14ac:dyDescent="0.25">
      <c r="B1144" s="62">
        <v>42092</v>
      </c>
      <c r="C1144" s="63">
        <v>0.65625000000001199</v>
      </c>
      <c r="D1144" s="56">
        <v>12.1</v>
      </c>
      <c r="E1144" s="56">
        <v>11.9</v>
      </c>
      <c r="F1144" s="56">
        <v>270</v>
      </c>
      <c r="G1144" s="64">
        <v>8.3000000000000007</v>
      </c>
    </row>
    <row r="1145" spans="2:7" x14ac:dyDescent="0.25">
      <c r="B1145" s="62">
        <v>42092</v>
      </c>
      <c r="C1145" s="63">
        <v>0.65694444444445699</v>
      </c>
      <c r="D1145" s="56">
        <v>12.1</v>
      </c>
      <c r="E1145" s="56">
        <v>11.9</v>
      </c>
      <c r="F1145" s="56">
        <v>270</v>
      </c>
      <c r="G1145" s="64">
        <v>8.3000000000000007</v>
      </c>
    </row>
    <row r="1146" spans="2:7" x14ac:dyDescent="0.25">
      <c r="B1146" s="62">
        <v>42092</v>
      </c>
      <c r="C1146" s="63">
        <v>0.65763888888890099</v>
      </c>
      <c r="D1146" s="56">
        <v>12</v>
      </c>
      <c r="E1146" s="56">
        <v>11.2</v>
      </c>
      <c r="F1146" s="56">
        <v>225</v>
      </c>
      <c r="G1146" s="64">
        <v>8.3000000000000007</v>
      </c>
    </row>
    <row r="1147" spans="2:7" x14ac:dyDescent="0.25">
      <c r="B1147" s="62">
        <v>42092</v>
      </c>
      <c r="C1147" s="63">
        <v>0.65833333333334598</v>
      </c>
      <c r="D1147" s="56">
        <v>12</v>
      </c>
      <c r="E1147" s="56">
        <v>11.2</v>
      </c>
      <c r="F1147" s="56">
        <v>225</v>
      </c>
      <c r="G1147" s="64">
        <v>8.3000000000000007</v>
      </c>
    </row>
    <row r="1148" spans="2:7" x14ac:dyDescent="0.25">
      <c r="B1148" s="62">
        <v>42092</v>
      </c>
      <c r="C1148" s="63">
        <v>0.65902777777778998</v>
      </c>
      <c r="D1148" s="56">
        <v>11.9</v>
      </c>
      <c r="E1148" s="56">
        <v>10.8</v>
      </c>
      <c r="F1148" s="56">
        <v>203</v>
      </c>
      <c r="G1148" s="64">
        <v>14</v>
      </c>
    </row>
    <row r="1149" spans="2:7" x14ac:dyDescent="0.25">
      <c r="B1149" s="62">
        <v>42092</v>
      </c>
      <c r="C1149" s="63">
        <v>0.65972222222223498</v>
      </c>
      <c r="D1149" s="56">
        <v>11.9</v>
      </c>
      <c r="E1149" s="56">
        <v>10.8</v>
      </c>
      <c r="F1149" s="56">
        <v>203</v>
      </c>
      <c r="G1149" s="64">
        <v>14</v>
      </c>
    </row>
    <row r="1150" spans="2:7" x14ac:dyDescent="0.25">
      <c r="B1150" s="62">
        <v>42092</v>
      </c>
      <c r="C1150" s="63">
        <v>0.66041666666667898</v>
      </c>
      <c r="D1150" s="56">
        <v>11.9</v>
      </c>
      <c r="E1150" s="56">
        <v>10.1</v>
      </c>
      <c r="F1150" s="56">
        <v>225</v>
      </c>
      <c r="G1150" s="64">
        <v>15.5</v>
      </c>
    </row>
    <row r="1151" spans="2:7" x14ac:dyDescent="0.25">
      <c r="B1151" s="62">
        <v>42092</v>
      </c>
      <c r="C1151" s="63">
        <v>0.66111111111112397</v>
      </c>
      <c r="D1151" s="56">
        <v>11.9</v>
      </c>
      <c r="E1151" s="56">
        <v>10.1</v>
      </c>
      <c r="F1151" s="56">
        <v>225</v>
      </c>
      <c r="G1151" s="64">
        <v>15.5</v>
      </c>
    </row>
    <row r="1152" spans="2:7" x14ac:dyDescent="0.25">
      <c r="B1152" s="62">
        <v>42092</v>
      </c>
      <c r="C1152" s="63">
        <v>0.66180555555556797</v>
      </c>
      <c r="D1152" s="56">
        <v>12</v>
      </c>
      <c r="E1152" s="56">
        <v>10.1</v>
      </c>
      <c r="F1152" s="56">
        <v>203</v>
      </c>
      <c r="G1152" s="64">
        <v>12.2</v>
      </c>
    </row>
    <row r="1153" spans="2:7" x14ac:dyDescent="0.25">
      <c r="B1153" s="62">
        <v>42092</v>
      </c>
      <c r="C1153" s="63">
        <v>0.66250000000001297</v>
      </c>
      <c r="D1153" s="56">
        <v>12</v>
      </c>
      <c r="E1153" s="56">
        <v>10.1</v>
      </c>
      <c r="F1153" s="56">
        <v>203</v>
      </c>
      <c r="G1153" s="64">
        <v>12.2</v>
      </c>
    </row>
    <row r="1154" spans="2:7" x14ac:dyDescent="0.25">
      <c r="B1154" s="62">
        <v>42092</v>
      </c>
      <c r="C1154" s="63">
        <v>0.66319444444445697</v>
      </c>
      <c r="D1154" s="56">
        <v>12</v>
      </c>
      <c r="E1154" s="56">
        <v>9.6999999999999993</v>
      </c>
      <c r="F1154" s="56">
        <v>225</v>
      </c>
      <c r="G1154" s="64">
        <v>13.3</v>
      </c>
    </row>
    <row r="1155" spans="2:7" x14ac:dyDescent="0.25">
      <c r="B1155" s="62">
        <v>42092</v>
      </c>
      <c r="C1155" s="63">
        <v>0.66388888888890196</v>
      </c>
      <c r="D1155" s="56">
        <v>12</v>
      </c>
      <c r="E1155" s="56">
        <v>9.6999999999999993</v>
      </c>
      <c r="F1155" s="56">
        <v>225</v>
      </c>
      <c r="G1155" s="64">
        <v>13.3</v>
      </c>
    </row>
    <row r="1156" spans="2:7" x14ac:dyDescent="0.25">
      <c r="B1156" s="62">
        <v>42092</v>
      </c>
      <c r="C1156" s="63">
        <v>0.66458333333334596</v>
      </c>
      <c r="D1156" s="56">
        <v>12</v>
      </c>
      <c r="E1156" s="56">
        <v>10.4</v>
      </c>
      <c r="F1156" s="56">
        <v>225</v>
      </c>
      <c r="G1156" s="64">
        <v>9.6999999999999993</v>
      </c>
    </row>
    <row r="1157" spans="2:7" x14ac:dyDescent="0.25">
      <c r="B1157" s="62">
        <v>42092</v>
      </c>
      <c r="C1157" s="63">
        <v>0.66527777777779096</v>
      </c>
      <c r="D1157" s="56">
        <v>12</v>
      </c>
      <c r="E1157" s="56">
        <v>10.4</v>
      </c>
      <c r="F1157" s="56">
        <v>225</v>
      </c>
      <c r="G1157" s="64">
        <v>9.6999999999999993</v>
      </c>
    </row>
    <row r="1158" spans="2:7" x14ac:dyDescent="0.25">
      <c r="B1158" s="62">
        <v>42092</v>
      </c>
      <c r="C1158" s="63">
        <v>0.66597222222223496</v>
      </c>
      <c r="D1158" s="56">
        <v>11.9</v>
      </c>
      <c r="E1158" s="56">
        <v>10.8</v>
      </c>
      <c r="F1158" s="56">
        <v>203</v>
      </c>
      <c r="G1158" s="64">
        <v>14.8</v>
      </c>
    </row>
    <row r="1159" spans="2:7" x14ac:dyDescent="0.25">
      <c r="B1159" s="62">
        <v>42092</v>
      </c>
      <c r="C1159" s="63">
        <v>0.66666666666667995</v>
      </c>
      <c r="D1159" s="56">
        <v>11.9</v>
      </c>
      <c r="E1159" s="56">
        <v>10.8</v>
      </c>
      <c r="F1159" s="56">
        <v>203</v>
      </c>
      <c r="G1159" s="64">
        <v>14.8</v>
      </c>
    </row>
    <row r="1160" spans="2:7" x14ac:dyDescent="0.25">
      <c r="B1160" s="62">
        <v>42092</v>
      </c>
      <c r="C1160" s="63">
        <v>0.66736111111112395</v>
      </c>
      <c r="D1160" s="56">
        <v>11.9</v>
      </c>
      <c r="E1160" s="56">
        <v>11.2</v>
      </c>
      <c r="F1160" s="56">
        <v>225</v>
      </c>
      <c r="G1160" s="64">
        <v>13.3</v>
      </c>
    </row>
    <row r="1161" spans="2:7" x14ac:dyDescent="0.25">
      <c r="B1161" s="62">
        <v>42092</v>
      </c>
      <c r="C1161" s="63">
        <v>0.66805555555556895</v>
      </c>
      <c r="D1161" s="56">
        <v>11.9</v>
      </c>
      <c r="E1161" s="56">
        <v>11.2</v>
      </c>
      <c r="F1161" s="56">
        <v>225</v>
      </c>
      <c r="G1161" s="64">
        <v>13.3</v>
      </c>
    </row>
    <row r="1162" spans="2:7" x14ac:dyDescent="0.25">
      <c r="B1162" s="62">
        <v>42092</v>
      </c>
      <c r="C1162" s="63">
        <v>0.66875000000001295</v>
      </c>
      <c r="D1162" s="56">
        <v>11.9</v>
      </c>
      <c r="E1162" s="56">
        <v>10.8</v>
      </c>
      <c r="F1162" s="56">
        <v>203</v>
      </c>
      <c r="G1162" s="64">
        <v>11.2</v>
      </c>
    </row>
    <row r="1163" spans="2:7" x14ac:dyDescent="0.25">
      <c r="B1163" s="62">
        <v>42092</v>
      </c>
      <c r="C1163" s="63">
        <v>0.66944444444445805</v>
      </c>
      <c r="D1163" s="56">
        <v>11.9</v>
      </c>
      <c r="E1163" s="56">
        <v>10.8</v>
      </c>
      <c r="F1163" s="56">
        <v>203</v>
      </c>
      <c r="G1163" s="64">
        <v>11.2</v>
      </c>
    </row>
    <row r="1164" spans="2:7" x14ac:dyDescent="0.25">
      <c r="B1164" s="62">
        <v>42092</v>
      </c>
      <c r="C1164" s="63">
        <v>0.67013888888890205</v>
      </c>
      <c r="D1164" s="56">
        <v>11.8</v>
      </c>
      <c r="E1164" s="56">
        <v>10.8</v>
      </c>
      <c r="F1164" s="56">
        <v>225</v>
      </c>
      <c r="G1164" s="64">
        <v>9.6999999999999993</v>
      </c>
    </row>
    <row r="1165" spans="2:7" x14ac:dyDescent="0.25">
      <c r="B1165" s="62">
        <v>42092</v>
      </c>
      <c r="C1165" s="63">
        <v>0.67083333333334705</v>
      </c>
      <c r="D1165" s="56">
        <v>11.8</v>
      </c>
      <c r="E1165" s="56">
        <v>10.8</v>
      </c>
      <c r="F1165" s="56">
        <v>225</v>
      </c>
      <c r="G1165" s="64">
        <v>9.6999999999999993</v>
      </c>
    </row>
    <row r="1166" spans="2:7" x14ac:dyDescent="0.25">
      <c r="B1166" s="62">
        <v>42092</v>
      </c>
      <c r="C1166" s="63">
        <v>0.67152777777779105</v>
      </c>
      <c r="D1166" s="56">
        <v>11.8</v>
      </c>
      <c r="E1166" s="56">
        <v>10.8</v>
      </c>
      <c r="F1166" s="56">
        <v>225</v>
      </c>
      <c r="G1166" s="64">
        <v>9.6999999999999993</v>
      </c>
    </row>
    <row r="1167" spans="2:7" x14ac:dyDescent="0.25">
      <c r="B1167" s="62">
        <v>42092</v>
      </c>
      <c r="C1167" s="63">
        <v>0.67222222222223604</v>
      </c>
      <c r="D1167" s="56">
        <v>11.8</v>
      </c>
      <c r="E1167" s="56">
        <v>9.6999999999999993</v>
      </c>
      <c r="F1167" s="56">
        <v>225</v>
      </c>
      <c r="G1167" s="64">
        <v>9.6999999999999993</v>
      </c>
    </row>
    <row r="1168" spans="2:7" x14ac:dyDescent="0.25">
      <c r="B1168" s="62">
        <v>42092</v>
      </c>
      <c r="C1168" s="63">
        <v>0.67291666666668004</v>
      </c>
      <c r="D1168" s="56">
        <v>11.7</v>
      </c>
      <c r="E1168" s="56">
        <v>9.6999999999999993</v>
      </c>
      <c r="F1168" s="56">
        <v>225</v>
      </c>
      <c r="G1168" s="64">
        <v>9.6999999999999993</v>
      </c>
    </row>
    <row r="1169" spans="2:7" x14ac:dyDescent="0.25">
      <c r="B1169" s="62">
        <v>42092</v>
      </c>
      <c r="C1169" s="63">
        <v>0.67361111111112504</v>
      </c>
      <c r="D1169" s="56">
        <v>11.7</v>
      </c>
      <c r="E1169" s="56">
        <v>9.6999999999999993</v>
      </c>
      <c r="F1169" s="56">
        <v>203</v>
      </c>
      <c r="G1169" s="64">
        <v>9</v>
      </c>
    </row>
    <row r="1170" spans="2:7" x14ac:dyDescent="0.25">
      <c r="B1170" s="62">
        <v>42092</v>
      </c>
      <c r="C1170" s="63">
        <v>0.67430555555556904</v>
      </c>
      <c r="D1170" s="56">
        <v>11.7</v>
      </c>
      <c r="E1170" s="56">
        <v>9.6999999999999993</v>
      </c>
      <c r="F1170" s="56">
        <v>203</v>
      </c>
      <c r="G1170" s="64">
        <v>9</v>
      </c>
    </row>
    <row r="1171" spans="2:7" x14ac:dyDescent="0.25">
      <c r="B1171" s="62">
        <v>42092</v>
      </c>
      <c r="C1171" s="63">
        <v>0.67500000000001403</v>
      </c>
      <c r="D1171" s="56">
        <v>11.7</v>
      </c>
      <c r="E1171" s="56">
        <v>9</v>
      </c>
      <c r="F1171" s="56">
        <v>225</v>
      </c>
      <c r="G1171" s="64">
        <v>13.7</v>
      </c>
    </row>
    <row r="1172" spans="2:7" x14ac:dyDescent="0.25">
      <c r="B1172" s="62">
        <v>42092</v>
      </c>
      <c r="C1172" s="63">
        <v>0.67569444444445803</v>
      </c>
      <c r="D1172" s="56">
        <v>11.7</v>
      </c>
      <c r="E1172" s="56">
        <v>9</v>
      </c>
      <c r="F1172" s="56">
        <v>225</v>
      </c>
      <c r="G1172" s="64">
        <v>13.7</v>
      </c>
    </row>
    <row r="1173" spans="2:7" x14ac:dyDescent="0.25">
      <c r="B1173" s="62">
        <v>42092</v>
      </c>
      <c r="C1173" s="63">
        <v>0.67638888888890303</v>
      </c>
      <c r="D1173" s="56">
        <v>11.7</v>
      </c>
      <c r="E1173" s="56">
        <v>9.4</v>
      </c>
      <c r="F1173" s="56">
        <v>270</v>
      </c>
      <c r="G1173" s="64">
        <v>9</v>
      </c>
    </row>
    <row r="1174" spans="2:7" x14ac:dyDescent="0.25">
      <c r="B1174" s="62">
        <v>42092</v>
      </c>
      <c r="C1174" s="63">
        <v>0.67708333333334703</v>
      </c>
      <c r="D1174" s="56">
        <v>11.7</v>
      </c>
      <c r="E1174" s="56">
        <v>9.4</v>
      </c>
      <c r="F1174" s="56">
        <v>270</v>
      </c>
      <c r="G1174" s="64">
        <v>9</v>
      </c>
    </row>
    <row r="1175" spans="2:7" x14ac:dyDescent="0.25">
      <c r="B1175" s="62">
        <v>42092</v>
      </c>
      <c r="C1175" s="63">
        <v>0.67777777777779202</v>
      </c>
      <c r="D1175" s="56">
        <v>11.7</v>
      </c>
      <c r="E1175" s="56">
        <v>9.6999999999999993</v>
      </c>
      <c r="F1175" s="56">
        <v>203</v>
      </c>
      <c r="G1175" s="64">
        <v>12.2</v>
      </c>
    </row>
    <row r="1176" spans="2:7" x14ac:dyDescent="0.25">
      <c r="B1176" s="62">
        <v>42092</v>
      </c>
      <c r="C1176" s="63">
        <v>0.67847222222223602</v>
      </c>
      <c r="D1176" s="56">
        <v>11.7</v>
      </c>
      <c r="E1176" s="56">
        <v>9.6999999999999993</v>
      </c>
      <c r="F1176" s="56">
        <v>203</v>
      </c>
      <c r="G1176" s="64">
        <v>12.2</v>
      </c>
    </row>
    <row r="1177" spans="2:7" x14ac:dyDescent="0.25">
      <c r="B1177" s="62">
        <v>42092</v>
      </c>
      <c r="C1177" s="63">
        <v>0.67916666666668102</v>
      </c>
      <c r="D1177" s="56">
        <v>11.6</v>
      </c>
      <c r="E1177" s="56">
        <v>10.1</v>
      </c>
      <c r="F1177" s="56">
        <v>225</v>
      </c>
      <c r="G1177" s="64">
        <v>10.8</v>
      </c>
    </row>
    <row r="1178" spans="2:7" x14ac:dyDescent="0.25">
      <c r="B1178" s="62">
        <v>42092</v>
      </c>
      <c r="C1178" s="63">
        <v>0.67986111111112502</v>
      </c>
      <c r="D1178" s="56">
        <v>11.6</v>
      </c>
      <c r="E1178" s="56">
        <v>10.1</v>
      </c>
      <c r="F1178" s="56">
        <v>225</v>
      </c>
      <c r="G1178" s="64">
        <v>10.8</v>
      </c>
    </row>
    <row r="1179" spans="2:7" x14ac:dyDescent="0.25">
      <c r="B1179" s="62">
        <v>42092</v>
      </c>
      <c r="C1179" s="63">
        <v>0.68055555555557001</v>
      </c>
      <c r="D1179" s="56">
        <v>11.6</v>
      </c>
      <c r="E1179" s="56">
        <v>10.4</v>
      </c>
      <c r="F1179" s="56">
        <v>45</v>
      </c>
      <c r="G1179" s="64">
        <v>11.5</v>
      </c>
    </row>
    <row r="1180" spans="2:7" x14ac:dyDescent="0.25">
      <c r="B1180" s="62">
        <v>42092</v>
      </c>
      <c r="C1180" s="63">
        <v>0.68125000000001401</v>
      </c>
      <c r="D1180" s="56">
        <v>11.6</v>
      </c>
      <c r="E1180" s="56">
        <v>10.4</v>
      </c>
      <c r="F1180" s="56">
        <v>45</v>
      </c>
      <c r="G1180" s="64">
        <v>11.5</v>
      </c>
    </row>
    <row r="1181" spans="2:7" x14ac:dyDescent="0.25">
      <c r="B1181" s="62">
        <v>42092</v>
      </c>
      <c r="C1181" s="63">
        <v>0.68194444444445901</v>
      </c>
      <c r="D1181" s="56">
        <v>11.6</v>
      </c>
      <c r="E1181" s="56">
        <v>10.8</v>
      </c>
      <c r="F1181" s="56">
        <v>248</v>
      </c>
      <c r="G1181" s="64">
        <v>13.7</v>
      </c>
    </row>
    <row r="1182" spans="2:7" x14ac:dyDescent="0.25">
      <c r="B1182" s="62">
        <v>42092</v>
      </c>
      <c r="C1182" s="63">
        <v>0.68263888888890301</v>
      </c>
      <c r="D1182" s="56">
        <v>11.6</v>
      </c>
      <c r="E1182" s="56">
        <v>10.8</v>
      </c>
      <c r="F1182" s="56">
        <v>248</v>
      </c>
      <c r="G1182" s="64">
        <v>13.7</v>
      </c>
    </row>
    <row r="1183" spans="2:7" x14ac:dyDescent="0.25">
      <c r="B1183" s="62">
        <v>42092</v>
      </c>
      <c r="C1183" s="63">
        <v>0.683333333333348</v>
      </c>
      <c r="D1183" s="56">
        <v>11.6</v>
      </c>
      <c r="E1183" s="56">
        <v>10.8</v>
      </c>
      <c r="F1183" s="56">
        <v>270</v>
      </c>
      <c r="G1183" s="64">
        <v>15.1</v>
      </c>
    </row>
    <row r="1184" spans="2:7" x14ac:dyDescent="0.25">
      <c r="B1184" s="62">
        <v>42092</v>
      </c>
      <c r="C1184" s="63">
        <v>0.684027777777792</v>
      </c>
      <c r="D1184" s="56">
        <v>11.6</v>
      </c>
      <c r="E1184" s="56">
        <v>10.8</v>
      </c>
      <c r="F1184" s="56">
        <v>270</v>
      </c>
      <c r="G1184" s="64">
        <v>15.1</v>
      </c>
    </row>
    <row r="1185" spans="2:7" x14ac:dyDescent="0.25">
      <c r="B1185" s="62">
        <v>42092</v>
      </c>
      <c r="C1185" s="63">
        <v>0.684722222222237</v>
      </c>
      <c r="D1185" s="56">
        <v>11.6</v>
      </c>
      <c r="E1185" s="56">
        <v>10.8</v>
      </c>
      <c r="F1185" s="56">
        <v>248</v>
      </c>
      <c r="G1185" s="64">
        <v>10.4</v>
      </c>
    </row>
    <row r="1186" spans="2:7" x14ac:dyDescent="0.25">
      <c r="B1186" s="62">
        <v>42092</v>
      </c>
      <c r="C1186" s="63">
        <v>0.685416666666681</v>
      </c>
      <c r="D1186" s="56">
        <v>11.6</v>
      </c>
      <c r="E1186" s="56">
        <v>10.8</v>
      </c>
      <c r="F1186" s="56">
        <v>248</v>
      </c>
      <c r="G1186" s="64">
        <v>10.4</v>
      </c>
    </row>
    <row r="1187" spans="2:7" x14ac:dyDescent="0.25">
      <c r="B1187" s="62">
        <v>42092</v>
      </c>
      <c r="C1187" s="63">
        <v>0.68611111111112599</v>
      </c>
      <c r="D1187" s="56">
        <v>11.5</v>
      </c>
      <c r="E1187" s="56">
        <v>10.4</v>
      </c>
      <c r="F1187" s="56">
        <v>225</v>
      </c>
      <c r="G1187" s="64">
        <v>15.5</v>
      </c>
    </row>
    <row r="1188" spans="2:7" x14ac:dyDescent="0.25">
      <c r="B1188" s="62">
        <v>42092</v>
      </c>
      <c r="C1188" s="63">
        <v>0.68680555555556999</v>
      </c>
      <c r="D1188" s="56">
        <v>11.5</v>
      </c>
      <c r="E1188" s="56">
        <v>10.4</v>
      </c>
      <c r="F1188" s="56">
        <v>225</v>
      </c>
      <c r="G1188" s="64">
        <v>15.5</v>
      </c>
    </row>
    <row r="1189" spans="2:7" x14ac:dyDescent="0.25">
      <c r="B1189" s="62">
        <v>42092</v>
      </c>
      <c r="C1189" s="63">
        <v>0.68750000000001499</v>
      </c>
      <c r="D1189" s="56">
        <v>11.5</v>
      </c>
      <c r="E1189" s="56">
        <v>11.2</v>
      </c>
      <c r="F1189" s="56">
        <v>270</v>
      </c>
      <c r="G1189" s="64">
        <v>13.3</v>
      </c>
    </row>
    <row r="1190" spans="2:7" x14ac:dyDescent="0.25">
      <c r="B1190" s="62">
        <v>42092</v>
      </c>
      <c r="C1190" s="63">
        <v>0.68819444444445899</v>
      </c>
      <c r="D1190" s="56">
        <v>11.5</v>
      </c>
      <c r="E1190" s="56">
        <v>11.2</v>
      </c>
      <c r="F1190" s="56">
        <v>270</v>
      </c>
      <c r="G1190" s="64">
        <v>13.3</v>
      </c>
    </row>
    <row r="1191" spans="2:7" x14ac:dyDescent="0.25">
      <c r="B1191" s="62">
        <v>42092</v>
      </c>
      <c r="C1191" s="63">
        <v>0.68888888888890398</v>
      </c>
      <c r="D1191" s="56">
        <v>11.5</v>
      </c>
      <c r="E1191" s="56">
        <v>11.2</v>
      </c>
      <c r="F1191" s="56">
        <v>225</v>
      </c>
      <c r="G1191" s="64">
        <v>11.5</v>
      </c>
    </row>
    <row r="1192" spans="2:7" x14ac:dyDescent="0.25">
      <c r="B1192" s="62">
        <v>42092</v>
      </c>
      <c r="C1192" s="63">
        <v>0.68958333333334798</v>
      </c>
      <c r="D1192" s="56">
        <v>11.5</v>
      </c>
      <c r="E1192" s="56">
        <v>11.2</v>
      </c>
      <c r="F1192" s="56">
        <v>225</v>
      </c>
      <c r="G1192" s="64">
        <v>11.5</v>
      </c>
    </row>
    <row r="1193" spans="2:7" x14ac:dyDescent="0.25">
      <c r="B1193" s="62">
        <v>42092</v>
      </c>
      <c r="C1193" s="63">
        <v>0.69027777777779298</v>
      </c>
      <c r="D1193" s="56">
        <v>11.5</v>
      </c>
      <c r="E1193" s="56">
        <v>10.8</v>
      </c>
      <c r="F1193" s="56">
        <v>270</v>
      </c>
      <c r="G1193" s="64">
        <v>10.8</v>
      </c>
    </row>
    <row r="1194" spans="2:7" x14ac:dyDescent="0.25">
      <c r="B1194" s="62">
        <v>42092</v>
      </c>
      <c r="C1194" s="63">
        <v>0.69097222222223698</v>
      </c>
      <c r="D1194" s="56">
        <v>11.5</v>
      </c>
      <c r="E1194" s="56">
        <v>10.8</v>
      </c>
      <c r="F1194" s="56">
        <v>270</v>
      </c>
      <c r="G1194" s="64">
        <v>10.8</v>
      </c>
    </row>
    <row r="1195" spans="2:7" x14ac:dyDescent="0.25">
      <c r="B1195" s="62">
        <v>42092</v>
      </c>
      <c r="C1195" s="63">
        <v>0.69166666666668197</v>
      </c>
      <c r="D1195" s="56">
        <v>11.4</v>
      </c>
      <c r="E1195" s="56">
        <v>10.1</v>
      </c>
      <c r="F1195" s="56">
        <v>203</v>
      </c>
      <c r="G1195" s="64">
        <v>11.2</v>
      </c>
    </row>
    <row r="1196" spans="2:7" x14ac:dyDescent="0.25">
      <c r="B1196" s="62">
        <v>42092</v>
      </c>
      <c r="C1196" s="63">
        <v>0.69236111111112597</v>
      </c>
      <c r="D1196" s="56">
        <v>11.4</v>
      </c>
      <c r="E1196" s="56">
        <v>10.1</v>
      </c>
      <c r="F1196" s="56">
        <v>225</v>
      </c>
      <c r="G1196" s="64">
        <v>12.6</v>
      </c>
    </row>
    <row r="1197" spans="2:7" x14ac:dyDescent="0.25">
      <c r="B1197" s="62">
        <v>42092</v>
      </c>
      <c r="C1197" s="63">
        <v>0.69305555555557097</v>
      </c>
      <c r="D1197" s="56">
        <v>11.4</v>
      </c>
      <c r="E1197" s="56">
        <v>10.1</v>
      </c>
      <c r="F1197" s="56">
        <v>225</v>
      </c>
      <c r="G1197" s="64">
        <v>12.6</v>
      </c>
    </row>
    <row r="1198" spans="2:7" x14ac:dyDescent="0.25">
      <c r="B1198" s="62">
        <v>42092</v>
      </c>
      <c r="C1198" s="63">
        <v>0.69375000000001497</v>
      </c>
      <c r="D1198" s="56">
        <v>11.4</v>
      </c>
      <c r="E1198" s="56">
        <v>9.6999999999999993</v>
      </c>
      <c r="F1198" s="56">
        <v>225</v>
      </c>
      <c r="G1198" s="64">
        <v>11.2</v>
      </c>
    </row>
    <row r="1199" spans="2:7" x14ac:dyDescent="0.25">
      <c r="B1199" s="62">
        <v>42092</v>
      </c>
      <c r="C1199" s="63">
        <v>0.69444444444445996</v>
      </c>
      <c r="D1199" s="56">
        <v>11.4</v>
      </c>
      <c r="E1199" s="56">
        <v>9.6999999999999993</v>
      </c>
      <c r="F1199" s="56">
        <v>225</v>
      </c>
      <c r="G1199" s="64">
        <v>11.2</v>
      </c>
    </row>
    <row r="1200" spans="2:7" x14ac:dyDescent="0.25">
      <c r="B1200" s="62">
        <v>42092</v>
      </c>
      <c r="C1200" s="63">
        <v>0.69513888888890396</v>
      </c>
      <c r="D1200" s="56">
        <v>11.4</v>
      </c>
      <c r="E1200" s="56">
        <v>9.6999999999999993</v>
      </c>
      <c r="F1200" s="56">
        <v>203</v>
      </c>
      <c r="G1200" s="64">
        <v>9.4</v>
      </c>
    </row>
    <row r="1201" spans="2:7" x14ac:dyDescent="0.25">
      <c r="B1201" s="62">
        <v>42092</v>
      </c>
      <c r="C1201" s="63">
        <v>0.69583333333334896</v>
      </c>
      <c r="D1201" s="56">
        <v>11.4</v>
      </c>
      <c r="E1201" s="56">
        <v>9.6999999999999993</v>
      </c>
      <c r="F1201" s="56">
        <v>203</v>
      </c>
      <c r="G1201" s="64">
        <v>9.4</v>
      </c>
    </row>
    <row r="1202" spans="2:7" x14ac:dyDescent="0.25">
      <c r="B1202" s="62">
        <v>42092</v>
      </c>
      <c r="C1202" s="63">
        <v>0.69652777777779296</v>
      </c>
      <c r="D1202" s="56">
        <v>11.4</v>
      </c>
      <c r="E1202" s="56">
        <v>9.4</v>
      </c>
      <c r="F1202" s="56">
        <v>225</v>
      </c>
      <c r="G1202" s="64">
        <v>9.6999999999999993</v>
      </c>
    </row>
    <row r="1203" spans="2:7" x14ac:dyDescent="0.25">
      <c r="B1203" s="62">
        <v>42092</v>
      </c>
      <c r="C1203" s="63">
        <v>0.69722222222223795</v>
      </c>
      <c r="D1203" s="56">
        <v>11.4</v>
      </c>
      <c r="E1203" s="56">
        <v>9.4</v>
      </c>
      <c r="F1203" s="56">
        <v>225</v>
      </c>
      <c r="G1203" s="64">
        <v>9.6999999999999993</v>
      </c>
    </row>
    <row r="1204" spans="2:7" x14ac:dyDescent="0.25">
      <c r="B1204" s="62">
        <v>42092</v>
      </c>
      <c r="C1204" s="63">
        <v>0.69791666666668195</v>
      </c>
      <c r="D1204" s="56">
        <v>11.4</v>
      </c>
      <c r="E1204" s="56">
        <v>9.4</v>
      </c>
      <c r="F1204" s="56">
        <v>225</v>
      </c>
      <c r="G1204" s="64">
        <v>7.6</v>
      </c>
    </row>
    <row r="1205" spans="2:7" x14ac:dyDescent="0.25">
      <c r="B1205" s="62">
        <v>42092</v>
      </c>
      <c r="C1205" s="63">
        <v>0.69861111111112695</v>
      </c>
      <c r="D1205" s="56">
        <v>11.4</v>
      </c>
      <c r="E1205" s="56">
        <v>9.4</v>
      </c>
      <c r="F1205" s="56">
        <v>225</v>
      </c>
      <c r="G1205" s="64">
        <v>7.6</v>
      </c>
    </row>
    <row r="1206" spans="2:7" x14ac:dyDescent="0.25">
      <c r="B1206" s="62">
        <v>42092</v>
      </c>
      <c r="C1206" s="63">
        <v>0.69930555555557095</v>
      </c>
      <c r="D1206" s="56">
        <v>11.4</v>
      </c>
      <c r="E1206" s="56">
        <v>8.6</v>
      </c>
      <c r="F1206" s="56">
        <v>180</v>
      </c>
      <c r="G1206" s="64">
        <v>5.8</v>
      </c>
    </row>
    <row r="1207" spans="2:7" x14ac:dyDescent="0.25">
      <c r="B1207" s="62">
        <v>42092</v>
      </c>
      <c r="C1207" s="63">
        <v>0.70000000000001605</v>
      </c>
      <c r="D1207" s="56">
        <v>11.4</v>
      </c>
      <c r="E1207" s="56">
        <v>8.6</v>
      </c>
      <c r="F1207" s="56">
        <v>180</v>
      </c>
      <c r="G1207" s="64">
        <v>5.8</v>
      </c>
    </row>
    <row r="1208" spans="2:7" x14ac:dyDescent="0.25">
      <c r="B1208" s="62">
        <v>42092</v>
      </c>
      <c r="C1208" s="63">
        <v>0.70069444444446005</v>
      </c>
      <c r="D1208" s="56">
        <v>11.3</v>
      </c>
      <c r="E1208" s="56">
        <v>7.6</v>
      </c>
      <c r="F1208" s="56">
        <v>225</v>
      </c>
      <c r="G1208" s="64">
        <v>9.4</v>
      </c>
    </row>
    <row r="1209" spans="2:7" x14ac:dyDescent="0.25">
      <c r="B1209" s="62">
        <v>42092</v>
      </c>
      <c r="C1209" s="63">
        <v>0.70138888888890505</v>
      </c>
      <c r="D1209" s="56">
        <v>11.3</v>
      </c>
      <c r="E1209" s="56">
        <v>7.6</v>
      </c>
      <c r="F1209" s="56">
        <v>225</v>
      </c>
      <c r="G1209" s="64">
        <v>9.4</v>
      </c>
    </row>
    <row r="1210" spans="2:7" x14ac:dyDescent="0.25">
      <c r="B1210" s="62">
        <v>42092</v>
      </c>
      <c r="C1210" s="63">
        <v>0.70208333333334905</v>
      </c>
      <c r="D1210" s="56">
        <v>11.4</v>
      </c>
      <c r="E1210" s="56">
        <v>7.2</v>
      </c>
      <c r="F1210" s="56">
        <v>225</v>
      </c>
      <c r="G1210" s="64">
        <v>8.3000000000000007</v>
      </c>
    </row>
    <row r="1211" spans="2:7" x14ac:dyDescent="0.25">
      <c r="B1211" s="62">
        <v>42092</v>
      </c>
      <c r="C1211" s="63">
        <v>0.70277777777779404</v>
      </c>
      <c r="D1211" s="56">
        <v>11.4</v>
      </c>
      <c r="E1211" s="56">
        <v>7.2</v>
      </c>
      <c r="F1211" s="56">
        <v>225</v>
      </c>
      <c r="G1211" s="64">
        <v>8.3000000000000007</v>
      </c>
    </row>
    <row r="1212" spans="2:7" x14ac:dyDescent="0.25">
      <c r="B1212" s="62">
        <v>42092</v>
      </c>
      <c r="C1212" s="63">
        <v>0.70347222222223804</v>
      </c>
      <c r="D1212" s="56">
        <v>11.4</v>
      </c>
      <c r="E1212" s="56">
        <v>6.8</v>
      </c>
      <c r="F1212" s="56">
        <v>203</v>
      </c>
      <c r="G1212" s="64">
        <v>4.3</v>
      </c>
    </row>
    <row r="1213" spans="2:7" x14ac:dyDescent="0.25">
      <c r="B1213" s="62">
        <v>42092</v>
      </c>
      <c r="C1213" s="63">
        <v>0.70416666666668304</v>
      </c>
      <c r="D1213" s="56">
        <v>11.4</v>
      </c>
      <c r="E1213" s="56">
        <v>6.8</v>
      </c>
      <c r="F1213" s="56">
        <v>203</v>
      </c>
      <c r="G1213" s="64">
        <v>4.3</v>
      </c>
    </row>
    <row r="1214" spans="2:7" x14ac:dyDescent="0.25">
      <c r="B1214" s="62">
        <v>42092</v>
      </c>
      <c r="C1214" s="63">
        <v>0.70486111111112704</v>
      </c>
      <c r="D1214" s="56">
        <v>11.4</v>
      </c>
      <c r="E1214" s="56">
        <v>6.8</v>
      </c>
      <c r="F1214" s="56">
        <v>203</v>
      </c>
      <c r="G1214" s="64">
        <v>9.4</v>
      </c>
    </row>
    <row r="1215" spans="2:7" x14ac:dyDescent="0.25">
      <c r="B1215" s="62">
        <v>42092</v>
      </c>
      <c r="C1215" s="63">
        <v>0.70555555555557203</v>
      </c>
      <c r="D1215" s="56">
        <v>11.4</v>
      </c>
      <c r="E1215" s="56">
        <v>6.8</v>
      </c>
      <c r="F1215" s="56">
        <v>203</v>
      </c>
      <c r="G1215" s="64">
        <v>9.4</v>
      </c>
    </row>
    <row r="1216" spans="2:7" x14ac:dyDescent="0.25">
      <c r="B1216" s="62">
        <v>42092</v>
      </c>
      <c r="C1216" s="63">
        <v>0.70625000000001603</v>
      </c>
      <c r="D1216" s="56">
        <v>11.4</v>
      </c>
      <c r="E1216" s="56">
        <v>6.5</v>
      </c>
      <c r="F1216" s="56">
        <v>203</v>
      </c>
      <c r="G1216" s="64">
        <v>5</v>
      </c>
    </row>
    <row r="1217" spans="2:7" x14ac:dyDescent="0.25">
      <c r="B1217" s="62">
        <v>42092</v>
      </c>
      <c r="C1217" s="63">
        <v>0.70694444444446103</v>
      </c>
      <c r="D1217" s="56">
        <v>11.4</v>
      </c>
      <c r="E1217" s="56">
        <v>6.5</v>
      </c>
      <c r="F1217" s="56">
        <v>203</v>
      </c>
      <c r="G1217" s="64">
        <v>5</v>
      </c>
    </row>
    <row r="1218" spans="2:7" x14ac:dyDescent="0.25">
      <c r="B1218" s="62">
        <v>42092</v>
      </c>
      <c r="C1218" s="63">
        <v>0.70763888888890503</v>
      </c>
      <c r="D1218" s="56">
        <v>11.3</v>
      </c>
      <c r="E1218" s="56">
        <v>6.1</v>
      </c>
      <c r="F1218" s="56">
        <v>203</v>
      </c>
      <c r="G1218" s="64">
        <v>5.4</v>
      </c>
    </row>
    <row r="1219" spans="2:7" x14ac:dyDescent="0.25">
      <c r="B1219" s="62">
        <v>42092</v>
      </c>
      <c r="C1219" s="63">
        <v>0.70833333333335002</v>
      </c>
      <c r="D1219" s="56">
        <v>11.3</v>
      </c>
      <c r="E1219" s="56">
        <v>6.1</v>
      </c>
      <c r="F1219" s="56">
        <v>203</v>
      </c>
      <c r="G1219" s="64">
        <v>5.4</v>
      </c>
    </row>
    <row r="1220" spans="2:7" x14ac:dyDescent="0.25">
      <c r="B1220" s="62">
        <v>42092</v>
      </c>
      <c r="C1220" s="63">
        <v>0.70902777777779402</v>
      </c>
      <c r="D1220" s="56">
        <v>11.4</v>
      </c>
      <c r="E1220" s="56">
        <v>6.1</v>
      </c>
      <c r="F1220" s="56">
        <v>203</v>
      </c>
      <c r="G1220" s="64">
        <v>5.4</v>
      </c>
    </row>
    <row r="1221" spans="2:7" x14ac:dyDescent="0.25">
      <c r="B1221" s="62">
        <v>42092</v>
      </c>
      <c r="C1221" s="63">
        <v>0.70972222222223902</v>
      </c>
      <c r="D1221" s="56">
        <v>11.4</v>
      </c>
      <c r="E1221" s="56">
        <v>5.8</v>
      </c>
      <c r="F1221" s="56">
        <v>203</v>
      </c>
      <c r="G1221" s="64">
        <v>3.2</v>
      </c>
    </row>
    <row r="1222" spans="2:7" x14ac:dyDescent="0.25">
      <c r="B1222" s="62">
        <v>42092</v>
      </c>
      <c r="C1222" s="63">
        <v>0.71041666666668302</v>
      </c>
      <c r="D1222" s="56">
        <v>11.4</v>
      </c>
      <c r="E1222" s="56">
        <v>5.8</v>
      </c>
      <c r="F1222" s="56">
        <v>203</v>
      </c>
      <c r="G1222" s="64">
        <v>3.2</v>
      </c>
    </row>
    <row r="1223" spans="2:7" x14ac:dyDescent="0.25">
      <c r="B1223" s="62">
        <v>42092</v>
      </c>
      <c r="C1223" s="63">
        <v>0.71111111111112801</v>
      </c>
      <c r="D1223" s="56">
        <v>11.4</v>
      </c>
      <c r="E1223" s="56">
        <v>5.8</v>
      </c>
      <c r="F1223" s="56">
        <v>203</v>
      </c>
      <c r="G1223" s="64">
        <v>5.4</v>
      </c>
    </row>
    <row r="1224" spans="2:7" x14ac:dyDescent="0.25">
      <c r="B1224" s="62">
        <v>42092</v>
      </c>
      <c r="C1224" s="63">
        <v>0.71180555555557201</v>
      </c>
      <c r="D1224" s="56">
        <v>11.4</v>
      </c>
      <c r="E1224" s="56">
        <v>5.8</v>
      </c>
      <c r="F1224" s="56">
        <v>203</v>
      </c>
      <c r="G1224" s="64">
        <v>5.4</v>
      </c>
    </row>
    <row r="1225" spans="2:7" x14ac:dyDescent="0.25">
      <c r="B1225" s="62">
        <v>42092</v>
      </c>
      <c r="C1225" s="63">
        <v>0.71250000000001701</v>
      </c>
      <c r="D1225" s="56">
        <v>11.4</v>
      </c>
      <c r="E1225" s="56">
        <v>5.4</v>
      </c>
      <c r="F1225" s="56">
        <v>203</v>
      </c>
      <c r="G1225" s="64">
        <v>7.9</v>
      </c>
    </row>
    <row r="1226" spans="2:7" x14ac:dyDescent="0.25">
      <c r="B1226" s="62">
        <v>42092</v>
      </c>
      <c r="C1226" s="63">
        <v>0.71319444444446101</v>
      </c>
      <c r="D1226" s="56">
        <v>11.4</v>
      </c>
      <c r="E1226" s="56">
        <v>5.4</v>
      </c>
      <c r="F1226" s="56">
        <v>203</v>
      </c>
      <c r="G1226" s="64">
        <v>7.9</v>
      </c>
    </row>
    <row r="1227" spans="2:7" x14ac:dyDescent="0.25">
      <c r="B1227" s="62">
        <v>42092</v>
      </c>
      <c r="C1227" s="63">
        <v>0.713888888888906</v>
      </c>
      <c r="D1227" s="56">
        <v>11.4</v>
      </c>
      <c r="E1227" s="56">
        <v>5</v>
      </c>
      <c r="F1227" s="56">
        <v>203</v>
      </c>
      <c r="G1227" s="64">
        <v>8.3000000000000007</v>
      </c>
    </row>
    <row r="1228" spans="2:7" x14ac:dyDescent="0.25">
      <c r="B1228" s="62">
        <v>42092</v>
      </c>
      <c r="C1228" s="63">
        <v>0.71458333333335</v>
      </c>
      <c r="D1228" s="56">
        <v>11.4</v>
      </c>
      <c r="E1228" s="56">
        <v>5</v>
      </c>
      <c r="F1228" s="56">
        <v>203</v>
      </c>
      <c r="G1228" s="64">
        <v>8.3000000000000007</v>
      </c>
    </row>
    <row r="1229" spans="2:7" x14ac:dyDescent="0.25">
      <c r="B1229" s="62">
        <v>42092</v>
      </c>
      <c r="C1229" s="63">
        <v>0.715277777777795</v>
      </c>
      <c r="D1229" s="56">
        <v>11.4</v>
      </c>
      <c r="E1229" s="56">
        <v>5</v>
      </c>
      <c r="F1229" s="56">
        <v>248</v>
      </c>
      <c r="G1229" s="64">
        <v>4.3</v>
      </c>
    </row>
    <row r="1230" spans="2:7" x14ac:dyDescent="0.25">
      <c r="B1230" s="62">
        <v>42092</v>
      </c>
      <c r="C1230" s="63">
        <v>0.715972222222239</v>
      </c>
      <c r="D1230" s="56">
        <v>11.4</v>
      </c>
      <c r="E1230" s="56">
        <v>5</v>
      </c>
      <c r="F1230" s="56">
        <v>248</v>
      </c>
      <c r="G1230" s="64">
        <v>4.3</v>
      </c>
    </row>
    <row r="1231" spans="2:7" x14ac:dyDescent="0.25">
      <c r="B1231" s="62">
        <v>42092</v>
      </c>
      <c r="C1231" s="63">
        <v>0.71666666666668399</v>
      </c>
      <c r="D1231" s="56">
        <v>11.4</v>
      </c>
      <c r="E1231" s="56">
        <v>5.4</v>
      </c>
      <c r="F1231" s="56">
        <v>225</v>
      </c>
      <c r="G1231" s="64">
        <v>5</v>
      </c>
    </row>
    <row r="1232" spans="2:7" x14ac:dyDescent="0.25">
      <c r="B1232" s="62">
        <v>42092</v>
      </c>
      <c r="C1232" s="63">
        <v>0.71736111111112799</v>
      </c>
      <c r="D1232" s="56">
        <v>11.4</v>
      </c>
      <c r="E1232" s="56">
        <v>5.4</v>
      </c>
      <c r="F1232" s="56">
        <v>225</v>
      </c>
      <c r="G1232" s="64">
        <v>5</v>
      </c>
    </row>
    <row r="1233" spans="2:7" x14ac:dyDescent="0.25">
      <c r="B1233" s="62">
        <v>42092</v>
      </c>
      <c r="C1233" s="63">
        <v>0.71805555555557299</v>
      </c>
      <c r="D1233" s="56">
        <v>11.4</v>
      </c>
      <c r="E1233" s="56">
        <v>6.1</v>
      </c>
      <c r="F1233" s="56">
        <v>203</v>
      </c>
      <c r="G1233" s="64">
        <v>7.2</v>
      </c>
    </row>
    <row r="1234" spans="2:7" x14ac:dyDescent="0.25">
      <c r="B1234" s="62">
        <v>42092</v>
      </c>
      <c r="C1234" s="63">
        <v>0.71875000000001699</v>
      </c>
      <c r="D1234" s="56">
        <v>11.4</v>
      </c>
      <c r="E1234" s="56">
        <v>6.1</v>
      </c>
      <c r="F1234" s="56">
        <v>203</v>
      </c>
      <c r="G1234" s="64">
        <v>7.2</v>
      </c>
    </row>
    <row r="1235" spans="2:7" x14ac:dyDescent="0.25">
      <c r="B1235" s="62">
        <v>42092</v>
      </c>
      <c r="C1235" s="63">
        <v>0.71944444444446198</v>
      </c>
      <c r="D1235" s="56">
        <v>11.4</v>
      </c>
      <c r="E1235" s="56">
        <v>6.1</v>
      </c>
      <c r="F1235" s="56">
        <v>203</v>
      </c>
      <c r="G1235" s="64">
        <v>7.6</v>
      </c>
    </row>
    <row r="1236" spans="2:7" x14ac:dyDescent="0.25">
      <c r="B1236" s="62">
        <v>42092</v>
      </c>
      <c r="C1236" s="63">
        <v>0.72013888888890598</v>
      </c>
      <c r="D1236" s="56">
        <v>11.4</v>
      </c>
      <c r="E1236" s="56">
        <v>6.1</v>
      </c>
      <c r="F1236" s="56">
        <v>203</v>
      </c>
      <c r="G1236" s="64">
        <v>7.6</v>
      </c>
    </row>
    <row r="1237" spans="2:7" x14ac:dyDescent="0.25">
      <c r="B1237" s="62">
        <v>42092</v>
      </c>
      <c r="C1237" s="63">
        <v>0.72083333333335098</v>
      </c>
      <c r="D1237" s="56">
        <v>11.4</v>
      </c>
      <c r="E1237" s="56">
        <v>6.1</v>
      </c>
      <c r="F1237" s="56">
        <v>203</v>
      </c>
      <c r="G1237" s="64">
        <v>5.8</v>
      </c>
    </row>
    <row r="1238" spans="2:7" x14ac:dyDescent="0.25">
      <c r="B1238" s="62">
        <v>42092</v>
      </c>
      <c r="C1238" s="63">
        <v>0.72152777777779498</v>
      </c>
      <c r="D1238" s="56">
        <v>11.4</v>
      </c>
      <c r="E1238" s="56">
        <v>6.1</v>
      </c>
      <c r="F1238" s="56">
        <v>203</v>
      </c>
      <c r="G1238" s="64">
        <v>5.8</v>
      </c>
    </row>
    <row r="1239" spans="2:7" x14ac:dyDescent="0.25">
      <c r="B1239" s="62">
        <v>42092</v>
      </c>
      <c r="C1239" s="63">
        <v>0.72222222222223997</v>
      </c>
      <c r="D1239" s="56">
        <v>11.4</v>
      </c>
      <c r="E1239" s="56">
        <v>5.8</v>
      </c>
      <c r="F1239" s="56">
        <v>225</v>
      </c>
      <c r="G1239" s="64">
        <v>5</v>
      </c>
    </row>
    <row r="1240" spans="2:7" x14ac:dyDescent="0.25">
      <c r="B1240" s="62">
        <v>42092</v>
      </c>
      <c r="C1240" s="63">
        <v>0.72291666666668397</v>
      </c>
      <c r="D1240" s="56">
        <v>11.4</v>
      </c>
      <c r="E1240" s="56">
        <v>5.8</v>
      </c>
      <c r="F1240" s="56">
        <v>225</v>
      </c>
      <c r="G1240" s="64">
        <v>5</v>
      </c>
    </row>
    <row r="1241" spans="2:7" x14ac:dyDescent="0.25">
      <c r="B1241" s="62">
        <v>42092</v>
      </c>
      <c r="C1241" s="63">
        <v>0.72361111111112897</v>
      </c>
      <c r="D1241" s="56">
        <v>11.4</v>
      </c>
      <c r="E1241" s="56">
        <v>5.8</v>
      </c>
      <c r="F1241" s="56">
        <v>203</v>
      </c>
      <c r="G1241" s="64">
        <v>5.8</v>
      </c>
    </row>
    <row r="1242" spans="2:7" x14ac:dyDescent="0.25">
      <c r="B1242" s="62">
        <v>42092</v>
      </c>
      <c r="C1242" s="63">
        <v>0.72430555555557297</v>
      </c>
      <c r="D1242" s="56">
        <v>11.4</v>
      </c>
      <c r="E1242" s="56">
        <v>5.8</v>
      </c>
      <c r="F1242" s="56">
        <v>203</v>
      </c>
      <c r="G1242" s="64">
        <v>5.8</v>
      </c>
    </row>
    <row r="1243" spans="2:7" x14ac:dyDescent="0.25">
      <c r="B1243" s="62">
        <v>42092</v>
      </c>
      <c r="C1243" s="63">
        <v>0.72500000000001796</v>
      </c>
      <c r="D1243" s="56">
        <v>11.4</v>
      </c>
      <c r="E1243" s="56">
        <v>5.4</v>
      </c>
      <c r="F1243" s="56">
        <v>203</v>
      </c>
      <c r="G1243" s="64">
        <v>8.6</v>
      </c>
    </row>
    <row r="1244" spans="2:7" x14ac:dyDescent="0.25">
      <c r="B1244" s="62">
        <v>42092</v>
      </c>
      <c r="C1244" s="63">
        <v>0.72569444444446196</v>
      </c>
      <c r="D1244" s="56">
        <v>11.4</v>
      </c>
      <c r="E1244" s="56">
        <v>5.4</v>
      </c>
      <c r="F1244" s="56">
        <v>203</v>
      </c>
      <c r="G1244" s="64">
        <v>8.6</v>
      </c>
    </row>
    <row r="1245" spans="2:7" x14ac:dyDescent="0.25">
      <c r="B1245" s="62">
        <v>42092</v>
      </c>
      <c r="C1245" s="63">
        <v>0.72638888888890696</v>
      </c>
      <c r="D1245" s="56">
        <v>11.4</v>
      </c>
      <c r="E1245" s="56">
        <v>5</v>
      </c>
      <c r="F1245" s="56">
        <v>203</v>
      </c>
      <c r="G1245" s="64">
        <v>11.2</v>
      </c>
    </row>
    <row r="1246" spans="2:7" x14ac:dyDescent="0.25">
      <c r="B1246" s="62">
        <v>42092</v>
      </c>
      <c r="C1246" s="63">
        <v>0.72708333333335096</v>
      </c>
      <c r="D1246" s="56">
        <v>11.4</v>
      </c>
      <c r="E1246" s="56">
        <v>5</v>
      </c>
      <c r="F1246" s="56">
        <v>203</v>
      </c>
      <c r="G1246" s="64">
        <v>11.2</v>
      </c>
    </row>
    <row r="1247" spans="2:7" x14ac:dyDescent="0.25">
      <c r="B1247" s="62">
        <v>42092</v>
      </c>
      <c r="C1247" s="63">
        <v>0.72777777777779595</v>
      </c>
      <c r="D1247" s="56">
        <v>11.4</v>
      </c>
      <c r="E1247" s="56">
        <v>5</v>
      </c>
      <c r="F1247" s="56">
        <v>158</v>
      </c>
      <c r="G1247" s="64">
        <v>7.6</v>
      </c>
    </row>
    <row r="1248" spans="2:7" x14ac:dyDescent="0.25">
      <c r="B1248" s="62">
        <v>42092</v>
      </c>
      <c r="C1248" s="63">
        <v>0.72847222222223995</v>
      </c>
      <c r="D1248" s="56">
        <v>11.4</v>
      </c>
      <c r="E1248" s="56">
        <v>5</v>
      </c>
      <c r="F1248" s="56">
        <v>158</v>
      </c>
      <c r="G1248" s="64">
        <v>7.6</v>
      </c>
    </row>
    <row r="1249" spans="2:7" x14ac:dyDescent="0.25">
      <c r="B1249" s="62">
        <v>42092</v>
      </c>
      <c r="C1249" s="63">
        <v>0.72916666666668495</v>
      </c>
      <c r="D1249" s="56">
        <v>11.3</v>
      </c>
      <c r="E1249" s="56">
        <v>5.8</v>
      </c>
      <c r="F1249" s="56">
        <v>203</v>
      </c>
      <c r="G1249" s="64">
        <v>5.4</v>
      </c>
    </row>
    <row r="1250" spans="2:7" x14ac:dyDescent="0.25">
      <c r="B1250" s="62">
        <v>42092</v>
      </c>
      <c r="C1250" s="63">
        <v>0.72986111111112895</v>
      </c>
      <c r="D1250" s="56">
        <v>11.3</v>
      </c>
      <c r="E1250" s="56">
        <v>5.9</v>
      </c>
      <c r="F1250" s="56">
        <v>203</v>
      </c>
      <c r="G1250" s="64">
        <v>14</v>
      </c>
    </row>
    <row r="1251" spans="2:7" x14ac:dyDescent="0.25">
      <c r="B1251" s="62">
        <v>42092</v>
      </c>
      <c r="C1251" s="63">
        <v>0.73055555555557405</v>
      </c>
      <c r="D1251" s="56">
        <v>11.3</v>
      </c>
      <c r="E1251" s="56">
        <v>6.1</v>
      </c>
      <c r="F1251" s="56">
        <v>203</v>
      </c>
      <c r="G1251" s="64">
        <v>14</v>
      </c>
    </row>
    <row r="1252" spans="2:7" x14ac:dyDescent="0.25">
      <c r="B1252" s="62">
        <v>42092</v>
      </c>
      <c r="C1252" s="63">
        <v>0.73125000000001805</v>
      </c>
      <c r="D1252" s="56">
        <v>11.3</v>
      </c>
      <c r="E1252" s="56">
        <v>6.8</v>
      </c>
      <c r="F1252" s="56">
        <v>225</v>
      </c>
      <c r="G1252" s="64">
        <v>10.4</v>
      </c>
    </row>
    <row r="1253" spans="2:7" x14ac:dyDescent="0.25">
      <c r="B1253" s="62">
        <v>42092</v>
      </c>
      <c r="C1253" s="63">
        <v>0.73194444444446305</v>
      </c>
      <c r="D1253" s="56">
        <v>11.3</v>
      </c>
      <c r="E1253" s="56">
        <v>6.8</v>
      </c>
      <c r="F1253" s="56">
        <v>225</v>
      </c>
      <c r="G1253" s="64">
        <v>10.4</v>
      </c>
    </row>
    <row r="1254" spans="2:7" x14ac:dyDescent="0.25">
      <c r="B1254" s="62">
        <v>42092</v>
      </c>
      <c r="C1254" s="63">
        <v>0.73263888888890705</v>
      </c>
      <c r="D1254" s="56">
        <v>11.3</v>
      </c>
      <c r="E1254" s="56">
        <v>7.6</v>
      </c>
      <c r="F1254" s="56">
        <v>225</v>
      </c>
      <c r="G1254" s="64">
        <v>7.9</v>
      </c>
    </row>
    <row r="1255" spans="2:7" x14ac:dyDescent="0.25">
      <c r="B1255" s="62">
        <v>42092</v>
      </c>
      <c r="C1255" s="63">
        <v>0.73333333333335204</v>
      </c>
      <c r="D1255" s="56">
        <v>11.3</v>
      </c>
      <c r="E1255" s="56">
        <v>7.6</v>
      </c>
      <c r="F1255" s="56">
        <v>225</v>
      </c>
      <c r="G1255" s="64">
        <v>7.9</v>
      </c>
    </row>
    <row r="1256" spans="2:7" x14ac:dyDescent="0.25">
      <c r="B1256" s="62">
        <v>42092</v>
      </c>
      <c r="C1256" s="63">
        <v>0.73402777777779604</v>
      </c>
      <c r="D1256" s="56">
        <v>11.3</v>
      </c>
      <c r="E1256" s="56">
        <v>7.6</v>
      </c>
      <c r="F1256" s="56">
        <v>203</v>
      </c>
      <c r="G1256" s="64">
        <v>10.1</v>
      </c>
    </row>
    <row r="1257" spans="2:7" x14ac:dyDescent="0.25">
      <c r="B1257" s="62">
        <v>42092</v>
      </c>
      <c r="C1257" s="63">
        <v>0.73472222222224104</v>
      </c>
      <c r="D1257" s="56">
        <v>11.3</v>
      </c>
      <c r="E1257" s="56">
        <v>7.6</v>
      </c>
      <c r="F1257" s="56">
        <v>203</v>
      </c>
      <c r="G1257" s="64">
        <v>10.1</v>
      </c>
    </row>
    <row r="1258" spans="2:7" x14ac:dyDescent="0.25">
      <c r="B1258" s="62">
        <v>42092</v>
      </c>
      <c r="C1258" s="63">
        <v>0.73541666666668504</v>
      </c>
      <c r="D1258" s="56">
        <v>11.3</v>
      </c>
      <c r="E1258" s="56">
        <v>7.6</v>
      </c>
      <c r="F1258" s="56">
        <v>203</v>
      </c>
      <c r="G1258" s="64">
        <v>8.3000000000000007</v>
      </c>
    </row>
    <row r="1259" spans="2:7" x14ac:dyDescent="0.25">
      <c r="B1259" s="62">
        <v>42092</v>
      </c>
      <c r="C1259" s="63">
        <v>0.73611111111113003</v>
      </c>
      <c r="D1259" s="56">
        <v>11.3</v>
      </c>
      <c r="E1259" s="56">
        <v>7.6</v>
      </c>
      <c r="F1259" s="56">
        <v>203</v>
      </c>
      <c r="G1259" s="64">
        <v>8.3000000000000007</v>
      </c>
    </row>
    <row r="1260" spans="2:7" x14ac:dyDescent="0.25">
      <c r="B1260" s="62">
        <v>42092</v>
      </c>
      <c r="C1260" s="63">
        <v>0.73680555555557403</v>
      </c>
      <c r="D1260" s="56">
        <v>11.3</v>
      </c>
      <c r="E1260" s="56">
        <v>8.3000000000000007</v>
      </c>
      <c r="F1260" s="56">
        <v>225</v>
      </c>
      <c r="G1260" s="64">
        <v>7.6</v>
      </c>
    </row>
    <row r="1261" spans="2:7" x14ac:dyDescent="0.25">
      <c r="B1261" s="62">
        <v>42092</v>
      </c>
      <c r="C1261" s="63">
        <v>0.73750000000001903</v>
      </c>
      <c r="D1261" s="56">
        <v>11.3</v>
      </c>
      <c r="E1261" s="56">
        <v>8.3000000000000007</v>
      </c>
      <c r="F1261" s="56">
        <v>225</v>
      </c>
      <c r="G1261" s="64">
        <v>7.6</v>
      </c>
    </row>
    <row r="1262" spans="2:7" x14ac:dyDescent="0.25">
      <c r="B1262" s="62">
        <v>42092</v>
      </c>
      <c r="C1262" s="63">
        <v>0.73819444444446303</v>
      </c>
      <c r="D1262" s="56">
        <v>11.3</v>
      </c>
      <c r="E1262" s="56">
        <v>8.3000000000000007</v>
      </c>
      <c r="F1262" s="56">
        <v>248</v>
      </c>
      <c r="G1262" s="64">
        <v>7.2</v>
      </c>
    </row>
    <row r="1263" spans="2:7" x14ac:dyDescent="0.25">
      <c r="B1263" s="62">
        <v>42092</v>
      </c>
      <c r="C1263" s="63">
        <v>0.73888888888890802</v>
      </c>
      <c r="D1263" s="56">
        <v>11.3</v>
      </c>
      <c r="E1263" s="56">
        <v>8.3000000000000007</v>
      </c>
      <c r="F1263" s="56">
        <v>248</v>
      </c>
      <c r="G1263" s="64">
        <v>7.2</v>
      </c>
    </row>
    <row r="1264" spans="2:7" x14ac:dyDescent="0.25">
      <c r="B1264" s="62">
        <v>42092</v>
      </c>
      <c r="C1264" s="63">
        <v>0.73958333333335202</v>
      </c>
      <c r="D1264" s="56">
        <v>11.3</v>
      </c>
      <c r="E1264" s="56">
        <v>7.6</v>
      </c>
      <c r="F1264" s="56">
        <v>225</v>
      </c>
      <c r="G1264" s="64">
        <v>5</v>
      </c>
    </row>
    <row r="1265" spans="2:7" x14ac:dyDescent="0.25">
      <c r="B1265" s="62">
        <v>42092</v>
      </c>
      <c r="C1265" s="63">
        <v>0.74027777777779702</v>
      </c>
      <c r="D1265" s="56">
        <v>11.3</v>
      </c>
      <c r="E1265" s="56">
        <v>7.6</v>
      </c>
      <c r="F1265" s="56">
        <v>225</v>
      </c>
      <c r="G1265" s="64">
        <v>5</v>
      </c>
    </row>
    <row r="1266" spans="2:7" x14ac:dyDescent="0.25">
      <c r="B1266" s="62">
        <v>42092</v>
      </c>
      <c r="C1266" s="63">
        <v>0.74097222222224102</v>
      </c>
      <c r="D1266" s="56">
        <v>11.3</v>
      </c>
      <c r="E1266" s="56">
        <v>7.6</v>
      </c>
      <c r="F1266" s="56">
        <v>203</v>
      </c>
      <c r="G1266" s="64">
        <v>7.2</v>
      </c>
    </row>
    <row r="1267" spans="2:7" x14ac:dyDescent="0.25">
      <c r="B1267" s="62">
        <v>42092</v>
      </c>
      <c r="C1267" s="63">
        <v>0.74166666666668601</v>
      </c>
      <c r="D1267" s="56">
        <v>11.3</v>
      </c>
      <c r="E1267" s="56">
        <v>7.6</v>
      </c>
      <c r="F1267" s="56">
        <v>203</v>
      </c>
      <c r="G1267" s="64">
        <v>7.2</v>
      </c>
    </row>
    <row r="1268" spans="2:7" x14ac:dyDescent="0.25">
      <c r="B1268" s="62">
        <v>42092</v>
      </c>
      <c r="C1268" s="63">
        <v>0.74236111111113001</v>
      </c>
      <c r="D1268" s="56">
        <v>11.3</v>
      </c>
      <c r="E1268" s="56">
        <v>7.9</v>
      </c>
      <c r="F1268" s="56">
        <v>203</v>
      </c>
      <c r="G1268" s="64">
        <v>11.5</v>
      </c>
    </row>
    <row r="1269" spans="2:7" x14ac:dyDescent="0.25">
      <c r="B1269" s="62">
        <v>42092</v>
      </c>
      <c r="C1269" s="63">
        <v>0.74305555555557501</v>
      </c>
      <c r="D1269" s="56">
        <v>11.3</v>
      </c>
      <c r="E1269" s="56">
        <v>7.9</v>
      </c>
      <c r="F1269" s="56">
        <v>203</v>
      </c>
      <c r="G1269" s="64">
        <v>11.5</v>
      </c>
    </row>
    <row r="1270" spans="2:7" x14ac:dyDescent="0.25">
      <c r="B1270" s="62">
        <v>42092</v>
      </c>
      <c r="C1270" s="63">
        <v>0.74375000000001901</v>
      </c>
      <c r="D1270" s="56">
        <v>11.3</v>
      </c>
      <c r="E1270" s="56">
        <v>8.3000000000000007</v>
      </c>
      <c r="F1270" s="56">
        <v>225</v>
      </c>
      <c r="G1270" s="64">
        <v>9.6999999999999993</v>
      </c>
    </row>
    <row r="1271" spans="2:7" x14ac:dyDescent="0.25">
      <c r="B1271" s="62">
        <v>42092</v>
      </c>
      <c r="C1271" s="63">
        <v>0.744444444444464</v>
      </c>
      <c r="D1271" s="56">
        <v>11.3</v>
      </c>
      <c r="E1271" s="56">
        <v>8.3000000000000007</v>
      </c>
      <c r="F1271" s="56">
        <v>225</v>
      </c>
      <c r="G1271" s="64">
        <v>9.6999999999999993</v>
      </c>
    </row>
    <row r="1272" spans="2:7" x14ac:dyDescent="0.25">
      <c r="B1272" s="62">
        <v>42092</v>
      </c>
      <c r="C1272" s="63">
        <v>0.745138888888908</v>
      </c>
      <c r="D1272" s="56">
        <v>11.2</v>
      </c>
      <c r="E1272" s="56">
        <v>7.9</v>
      </c>
      <c r="F1272" s="56">
        <v>225</v>
      </c>
      <c r="G1272" s="64">
        <v>7.6</v>
      </c>
    </row>
    <row r="1273" spans="2:7" x14ac:dyDescent="0.25">
      <c r="B1273" s="62">
        <v>42092</v>
      </c>
      <c r="C1273" s="63">
        <v>0.745833333333353</v>
      </c>
      <c r="D1273" s="56">
        <v>11.2</v>
      </c>
      <c r="E1273" s="56">
        <v>7.9</v>
      </c>
      <c r="F1273" s="56">
        <v>225</v>
      </c>
      <c r="G1273" s="64">
        <v>7.6</v>
      </c>
    </row>
    <row r="1274" spans="2:7" x14ac:dyDescent="0.25">
      <c r="B1274" s="62">
        <v>42092</v>
      </c>
      <c r="C1274" s="63">
        <v>0.746527777777797</v>
      </c>
      <c r="D1274" s="56">
        <v>11.2</v>
      </c>
      <c r="E1274" s="56">
        <v>8.3000000000000007</v>
      </c>
      <c r="F1274" s="56">
        <v>225</v>
      </c>
      <c r="G1274" s="64">
        <v>11.5</v>
      </c>
    </row>
    <row r="1275" spans="2:7" x14ac:dyDescent="0.25">
      <c r="B1275" s="62">
        <v>42092</v>
      </c>
      <c r="C1275" s="63">
        <v>0.74722222222224199</v>
      </c>
      <c r="D1275" s="56">
        <v>11.2</v>
      </c>
      <c r="E1275" s="56">
        <v>8.3000000000000007</v>
      </c>
      <c r="F1275" s="56">
        <v>225</v>
      </c>
      <c r="G1275" s="64">
        <v>11.5</v>
      </c>
    </row>
    <row r="1276" spans="2:7" x14ac:dyDescent="0.25">
      <c r="B1276" s="62">
        <v>42092</v>
      </c>
      <c r="C1276" s="63">
        <v>0.74791666666668599</v>
      </c>
      <c r="D1276" s="56">
        <v>11.2</v>
      </c>
      <c r="E1276" s="56">
        <v>8.3000000000000007</v>
      </c>
      <c r="F1276" s="56">
        <v>225</v>
      </c>
      <c r="G1276" s="64">
        <v>11.5</v>
      </c>
    </row>
    <row r="1277" spans="2:7" x14ac:dyDescent="0.25">
      <c r="B1277" s="62">
        <v>42092</v>
      </c>
      <c r="C1277" s="63">
        <v>0.74861111111113099</v>
      </c>
      <c r="D1277" s="56">
        <v>11.2</v>
      </c>
      <c r="E1277" s="56">
        <v>9.4</v>
      </c>
      <c r="F1277" s="56">
        <v>203</v>
      </c>
      <c r="G1277" s="64">
        <v>16.899999999999999</v>
      </c>
    </row>
    <row r="1278" spans="2:7" x14ac:dyDescent="0.25">
      <c r="B1278" s="62">
        <v>42092</v>
      </c>
      <c r="C1278" s="63">
        <v>0.74930555555557499</v>
      </c>
      <c r="D1278" s="56">
        <v>11.2</v>
      </c>
      <c r="E1278" s="56">
        <v>9.4</v>
      </c>
      <c r="F1278" s="56">
        <v>203</v>
      </c>
      <c r="G1278" s="64">
        <v>16.899999999999999</v>
      </c>
    </row>
    <row r="1279" spans="2:7" x14ac:dyDescent="0.25">
      <c r="B1279" s="62">
        <v>42092</v>
      </c>
      <c r="C1279" s="63">
        <v>0.75000000000001998</v>
      </c>
      <c r="D1279" s="56">
        <v>11.2</v>
      </c>
      <c r="E1279" s="56">
        <v>10.1</v>
      </c>
      <c r="F1279" s="56">
        <v>135</v>
      </c>
      <c r="G1279" s="64">
        <v>11.5</v>
      </c>
    </row>
    <row r="1280" spans="2:7" x14ac:dyDescent="0.25">
      <c r="B1280" s="62">
        <v>42092</v>
      </c>
      <c r="C1280" s="63">
        <v>0.75069444444446398</v>
      </c>
      <c r="D1280" s="56">
        <v>11.2</v>
      </c>
      <c r="E1280" s="56">
        <v>10.1</v>
      </c>
      <c r="F1280" s="56">
        <v>135</v>
      </c>
      <c r="G1280" s="64">
        <v>11.5</v>
      </c>
    </row>
    <row r="1281" spans="2:7" x14ac:dyDescent="0.25">
      <c r="B1281" s="62">
        <v>42092</v>
      </c>
      <c r="C1281" s="63">
        <v>0.75138888888890898</v>
      </c>
      <c r="D1281" s="56">
        <v>11.2</v>
      </c>
      <c r="E1281" s="56">
        <v>10.8</v>
      </c>
      <c r="F1281" s="56">
        <v>225</v>
      </c>
      <c r="G1281" s="64">
        <v>15.1</v>
      </c>
    </row>
    <row r="1282" spans="2:7" x14ac:dyDescent="0.25">
      <c r="B1282" s="62">
        <v>42092</v>
      </c>
      <c r="C1282" s="63">
        <v>0.75208333333335298</v>
      </c>
      <c r="D1282" s="56">
        <v>11.2</v>
      </c>
      <c r="E1282" s="56">
        <v>10.8</v>
      </c>
      <c r="F1282" s="56">
        <v>225</v>
      </c>
      <c r="G1282" s="64">
        <v>15.1</v>
      </c>
    </row>
    <row r="1283" spans="2:7" x14ac:dyDescent="0.25">
      <c r="B1283" s="62">
        <v>42092</v>
      </c>
      <c r="C1283" s="63">
        <v>0.75277777777779797</v>
      </c>
      <c r="D1283" s="56">
        <v>11.2</v>
      </c>
      <c r="E1283" s="56">
        <v>12.2</v>
      </c>
      <c r="F1283" s="56">
        <v>225</v>
      </c>
      <c r="G1283" s="64">
        <v>24.1</v>
      </c>
    </row>
    <row r="1284" spans="2:7" x14ac:dyDescent="0.25">
      <c r="B1284" s="62">
        <v>42092</v>
      </c>
      <c r="C1284" s="63">
        <v>0.75347222222224197</v>
      </c>
      <c r="D1284" s="56">
        <v>11.2</v>
      </c>
      <c r="E1284" s="56">
        <v>12.2</v>
      </c>
      <c r="F1284" s="56">
        <v>225</v>
      </c>
      <c r="G1284" s="64">
        <v>24.1</v>
      </c>
    </row>
    <row r="1285" spans="2:7" x14ac:dyDescent="0.25">
      <c r="B1285" s="62">
        <v>42092</v>
      </c>
      <c r="C1285" s="63">
        <v>0.75416666666668697</v>
      </c>
      <c r="D1285" s="56">
        <v>11.2</v>
      </c>
      <c r="E1285" s="56">
        <v>13.7</v>
      </c>
      <c r="F1285" s="56">
        <v>203</v>
      </c>
      <c r="G1285" s="64">
        <v>13.3</v>
      </c>
    </row>
    <row r="1286" spans="2:7" x14ac:dyDescent="0.25">
      <c r="B1286" s="62">
        <v>42092</v>
      </c>
      <c r="C1286" s="63">
        <v>0.75486111111113097</v>
      </c>
      <c r="D1286" s="56">
        <v>11.2</v>
      </c>
      <c r="E1286" s="56">
        <v>13.7</v>
      </c>
      <c r="F1286" s="56">
        <v>203</v>
      </c>
      <c r="G1286" s="64">
        <v>13.3</v>
      </c>
    </row>
    <row r="1287" spans="2:7" x14ac:dyDescent="0.25">
      <c r="B1287" s="62">
        <v>42092</v>
      </c>
      <c r="C1287" s="63">
        <v>0.75555555555557596</v>
      </c>
      <c r="D1287" s="56">
        <v>11.1</v>
      </c>
      <c r="E1287" s="56">
        <v>13.7</v>
      </c>
      <c r="F1287" s="56">
        <v>225</v>
      </c>
      <c r="G1287" s="64">
        <v>13.3</v>
      </c>
    </row>
    <row r="1288" spans="2:7" x14ac:dyDescent="0.25">
      <c r="B1288" s="62">
        <v>42092</v>
      </c>
      <c r="C1288" s="63">
        <v>0.75625000000001996</v>
      </c>
      <c r="D1288" s="56">
        <v>11.1</v>
      </c>
      <c r="E1288" s="56">
        <v>13.7</v>
      </c>
      <c r="F1288" s="56">
        <v>225</v>
      </c>
      <c r="G1288" s="64">
        <v>13.3</v>
      </c>
    </row>
    <row r="1289" spans="2:7" x14ac:dyDescent="0.25">
      <c r="B1289" s="62">
        <v>42092</v>
      </c>
      <c r="C1289" s="63">
        <v>0.75694444444446496</v>
      </c>
      <c r="D1289" s="56">
        <v>11.1</v>
      </c>
      <c r="E1289" s="56">
        <v>13.3</v>
      </c>
      <c r="F1289" s="56">
        <v>270</v>
      </c>
      <c r="G1289" s="64">
        <v>12.6</v>
      </c>
    </row>
    <row r="1290" spans="2:7" x14ac:dyDescent="0.25">
      <c r="B1290" s="62">
        <v>42092</v>
      </c>
      <c r="C1290" s="63">
        <v>0.75763888888890896</v>
      </c>
      <c r="D1290" s="56">
        <v>11.1</v>
      </c>
      <c r="E1290" s="56">
        <v>13.3</v>
      </c>
      <c r="F1290" s="56">
        <v>270</v>
      </c>
      <c r="G1290" s="64">
        <v>12.6</v>
      </c>
    </row>
    <row r="1291" spans="2:7" x14ac:dyDescent="0.25">
      <c r="B1291" s="62">
        <v>42092</v>
      </c>
      <c r="C1291" s="63">
        <v>0.75833333333335395</v>
      </c>
      <c r="D1291" s="56">
        <v>11.1</v>
      </c>
      <c r="E1291" s="56">
        <v>13.3</v>
      </c>
      <c r="F1291" s="56">
        <v>225</v>
      </c>
      <c r="G1291" s="64">
        <v>13.7</v>
      </c>
    </row>
    <row r="1292" spans="2:7" x14ac:dyDescent="0.25">
      <c r="B1292" s="62">
        <v>42092</v>
      </c>
      <c r="C1292" s="63">
        <v>0.75902777777779795</v>
      </c>
      <c r="D1292" s="56">
        <v>11.1</v>
      </c>
      <c r="E1292" s="56">
        <v>13.3</v>
      </c>
      <c r="F1292" s="56">
        <v>225</v>
      </c>
      <c r="G1292" s="64">
        <v>13.7</v>
      </c>
    </row>
    <row r="1293" spans="2:7" x14ac:dyDescent="0.25">
      <c r="B1293" s="62">
        <v>42092</v>
      </c>
      <c r="C1293" s="63">
        <v>0.75972222222224295</v>
      </c>
      <c r="D1293" s="56">
        <v>11</v>
      </c>
      <c r="E1293" s="56">
        <v>13</v>
      </c>
      <c r="F1293" s="56">
        <v>248</v>
      </c>
      <c r="G1293" s="64">
        <v>13.7</v>
      </c>
    </row>
    <row r="1294" spans="2:7" x14ac:dyDescent="0.25">
      <c r="B1294" s="62">
        <v>42092</v>
      </c>
      <c r="C1294" s="63">
        <v>0.76041666666668695</v>
      </c>
      <c r="D1294" s="56">
        <v>11</v>
      </c>
      <c r="E1294" s="56">
        <v>13</v>
      </c>
      <c r="F1294" s="56">
        <v>248</v>
      </c>
      <c r="G1294" s="64">
        <v>13.7</v>
      </c>
    </row>
    <row r="1295" spans="2:7" x14ac:dyDescent="0.25">
      <c r="B1295" s="62">
        <v>42092</v>
      </c>
      <c r="C1295" s="63">
        <v>0.76111111111113205</v>
      </c>
      <c r="D1295" s="56">
        <v>10.9</v>
      </c>
      <c r="E1295" s="56">
        <v>11.5</v>
      </c>
      <c r="F1295" s="56">
        <v>270</v>
      </c>
      <c r="G1295" s="64">
        <v>8.6</v>
      </c>
    </row>
    <row r="1296" spans="2:7" x14ac:dyDescent="0.25">
      <c r="B1296" s="62">
        <v>42092</v>
      </c>
      <c r="C1296" s="63">
        <v>0.76180555555557605</v>
      </c>
      <c r="D1296" s="56">
        <v>10.9</v>
      </c>
      <c r="E1296" s="56">
        <v>11.5</v>
      </c>
      <c r="F1296" s="56">
        <v>270</v>
      </c>
      <c r="G1296" s="64">
        <v>8.6</v>
      </c>
    </row>
    <row r="1297" spans="2:7" x14ac:dyDescent="0.25">
      <c r="B1297" s="62">
        <v>42092</v>
      </c>
      <c r="C1297" s="63">
        <v>0.76250000000002105</v>
      </c>
      <c r="D1297" s="56">
        <v>10.9</v>
      </c>
      <c r="E1297" s="56">
        <v>11.2</v>
      </c>
      <c r="F1297" s="56">
        <v>225</v>
      </c>
      <c r="G1297" s="64">
        <v>8.6</v>
      </c>
    </row>
    <row r="1298" spans="2:7" x14ac:dyDescent="0.25">
      <c r="B1298" s="62">
        <v>42092</v>
      </c>
      <c r="C1298" s="63">
        <v>0.76319444444446505</v>
      </c>
      <c r="D1298" s="56">
        <v>10.9</v>
      </c>
      <c r="E1298" s="56">
        <v>11.2</v>
      </c>
      <c r="F1298" s="56">
        <v>225</v>
      </c>
      <c r="G1298" s="64">
        <v>8.6</v>
      </c>
    </row>
    <row r="1299" spans="2:7" x14ac:dyDescent="0.25">
      <c r="B1299" s="62">
        <v>42092</v>
      </c>
      <c r="C1299" s="63">
        <v>0.76388888888891004</v>
      </c>
      <c r="D1299" s="56">
        <v>10.8</v>
      </c>
      <c r="E1299" s="56">
        <v>11.2</v>
      </c>
      <c r="F1299" s="56">
        <v>225</v>
      </c>
      <c r="G1299" s="64">
        <v>11.5</v>
      </c>
    </row>
    <row r="1300" spans="2:7" x14ac:dyDescent="0.25">
      <c r="B1300" s="62">
        <v>42092</v>
      </c>
      <c r="C1300" s="63">
        <v>0.76458333333335404</v>
      </c>
      <c r="D1300" s="56">
        <v>10.8</v>
      </c>
      <c r="E1300" s="56">
        <v>11.2</v>
      </c>
      <c r="F1300" s="56">
        <v>225</v>
      </c>
      <c r="G1300" s="64">
        <v>11.5</v>
      </c>
    </row>
    <row r="1301" spans="2:7" x14ac:dyDescent="0.25">
      <c r="B1301" s="62">
        <v>42092</v>
      </c>
      <c r="C1301" s="63">
        <v>0.76527777777779904</v>
      </c>
      <c r="D1301" s="56">
        <v>10.8</v>
      </c>
      <c r="E1301" s="56">
        <v>10.8</v>
      </c>
      <c r="F1301" s="56">
        <v>270</v>
      </c>
      <c r="G1301" s="64">
        <v>10.1</v>
      </c>
    </row>
    <row r="1302" spans="2:7" x14ac:dyDescent="0.25">
      <c r="B1302" s="62">
        <v>42092</v>
      </c>
      <c r="C1302" s="63">
        <v>0.76597222222224304</v>
      </c>
      <c r="D1302" s="56">
        <v>10.8</v>
      </c>
      <c r="E1302" s="56">
        <v>10.8</v>
      </c>
      <c r="F1302" s="56">
        <v>270</v>
      </c>
      <c r="G1302" s="64">
        <v>10.1</v>
      </c>
    </row>
    <row r="1303" spans="2:7" x14ac:dyDescent="0.25">
      <c r="B1303" s="62">
        <v>42092</v>
      </c>
      <c r="C1303" s="63">
        <v>0.76666666666668803</v>
      </c>
      <c r="D1303" s="56">
        <v>10.7</v>
      </c>
      <c r="E1303" s="56">
        <v>10.1</v>
      </c>
      <c r="F1303" s="56">
        <v>180</v>
      </c>
      <c r="G1303" s="64">
        <v>15.1</v>
      </c>
    </row>
    <row r="1304" spans="2:7" x14ac:dyDescent="0.25">
      <c r="B1304" s="62">
        <v>42092</v>
      </c>
      <c r="C1304" s="63">
        <v>0.76736111111113203</v>
      </c>
      <c r="D1304" s="56">
        <v>10.7</v>
      </c>
      <c r="E1304" s="56">
        <v>10.1</v>
      </c>
      <c r="F1304" s="56">
        <v>180</v>
      </c>
      <c r="G1304" s="64">
        <v>15.1</v>
      </c>
    </row>
    <row r="1305" spans="2:7" x14ac:dyDescent="0.25">
      <c r="B1305" s="62">
        <v>42092</v>
      </c>
      <c r="C1305" s="63">
        <v>0.76805555555557703</v>
      </c>
      <c r="D1305" s="56">
        <v>10.7</v>
      </c>
      <c r="E1305" s="56">
        <v>10.8</v>
      </c>
      <c r="F1305" s="56">
        <v>225</v>
      </c>
      <c r="G1305" s="64">
        <v>15.5</v>
      </c>
    </row>
    <row r="1306" spans="2:7" x14ac:dyDescent="0.25">
      <c r="B1306" s="62">
        <v>42092</v>
      </c>
      <c r="C1306" s="63">
        <v>0.76875000000002103</v>
      </c>
      <c r="D1306" s="56">
        <v>10.8</v>
      </c>
      <c r="E1306" s="56">
        <v>11.2</v>
      </c>
      <c r="F1306" s="56">
        <v>203</v>
      </c>
      <c r="G1306" s="64">
        <v>13.7</v>
      </c>
    </row>
    <row r="1307" spans="2:7" x14ac:dyDescent="0.25">
      <c r="B1307" s="62">
        <v>42092</v>
      </c>
      <c r="C1307" s="63">
        <v>0.76944444444446602</v>
      </c>
      <c r="D1307" s="56">
        <v>10.8</v>
      </c>
      <c r="E1307" s="56">
        <v>11.2</v>
      </c>
      <c r="F1307" s="56">
        <v>203</v>
      </c>
      <c r="G1307" s="64">
        <v>13.7</v>
      </c>
    </row>
    <row r="1308" spans="2:7" x14ac:dyDescent="0.25">
      <c r="B1308" s="62">
        <v>42092</v>
      </c>
      <c r="C1308" s="63">
        <v>0.77013888888891002</v>
      </c>
      <c r="D1308" s="56">
        <v>10.8</v>
      </c>
      <c r="E1308" s="56">
        <v>11.5</v>
      </c>
      <c r="F1308" s="56">
        <v>180</v>
      </c>
      <c r="G1308" s="64">
        <v>14</v>
      </c>
    </row>
    <row r="1309" spans="2:7" x14ac:dyDescent="0.25">
      <c r="B1309" s="62">
        <v>42092</v>
      </c>
      <c r="C1309" s="63">
        <v>0.77083333333335502</v>
      </c>
      <c r="D1309" s="56">
        <v>10.8</v>
      </c>
      <c r="E1309" s="56">
        <v>11.5</v>
      </c>
      <c r="F1309" s="56">
        <v>180</v>
      </c>
      <c r="G1309" s="64">
        <v>14</v>
      </c>
    </row>
    <row r="1310" spans="2:7" x14ac:dyDescent="0.25">
      <c r="B1310" s="62">
        <v>42092</v>
      </c>
      <c r="C1310" s="63">
        <v>0.77152777777779902</v>
      </c>
      <c r="D1310" s="56">
        <v>10.8</v>
      </c>
      <c r="E1310" s="56">
        <v>11.5</v>
      </c>
      <c r="F1310" s="56">
        <v>68</v>
      </c>
      <c r="G1310" s="64">
        <v>15.5</v>
      </c>
    </row>
    <row r="1311" spans="2:7" x14ac:dyDescent="0.25">
      <c r="B1311" s="62">
        <v>42092</v>
      </c>
      <c r="C1311" s="63">
        <v>0.77222222222224401</v>
      </c>
      <c r="D1311" s="56">
        <v>10.8</v>
      </c>
      <c r="E1311" s="56">
        <v>11.5</v>
      </c>
      <c r="F1311" s="56">
        <v>68</v>
      </c>
      <c r="G1311" s="64">
        <v>15.5</v>
      </c>
    </row>
    <row r="1312" spans="2:7" x14ac:dyDescent="0.25">
      <c r="B1312" s="62">
        <v>42092</v>
      </c>
      <c r="C1312" s="63">
        <v>0.77291666666668801</v>
      </c>
      <c r="D1312" s="56">
        <v>10.7</v>
      </c>
      <c r="E1312" s="56">
        <v>12.2</v>
      </c>
      <c r="F1312" s="56">
        <v>225</v>
      </c>
      <c r="G1312" s="64">
        <v>13.3</v>
      </c>
    </row>
    <row r="1313" spans="2:7" x14ac:dyDescent="0.25">
      <c r="B1313" s="62">
        <v>42092</v>
      </c>
      <c r="C1313" s="63">
        <v>0.77361111111113201</v>
      </c>
      <c r="D1313" s="56">
        <v>10.7</v>
      </c>
      <c r="E1313" s="56">
        <v>12.2</v>
      </c>
      <c r="F1313" s="56">
        <v>225</v>
      </c>
      <c r="G1313" s="64">
        <v>13.3</v>
      </c>
    </row>
    <row r="1314" spans="2:7" x14ac:dyDescent="0.25">
      <c r="B1314" s="62">
        <v>42092</v>
      </c>
      <c r="C1314" s="63">
        <v>0.77430555555557701</v>
      </c>
      <c r="D1314" s="56">
        <v>10.7</v>
      </c>
      <c r="E1314" s="56">
        <v>12.2</v>
      </c>
      <c r="F1314" s="56">
        <v>203</v>
      </c>
      <c r="G1314" s="64">
        <v>19.100000000000001</v>
      </c>
    </row>
    <row r="1315" spans="2:7" x14ac:dyDescent="0.25">
      <c r="B1315" s="62">
        <v>42092</v>
      </c>
      <c r="C1315" s="63">
        <v>0.77500000000002101</v>
      </c>
      <c r="D1315" s="56">
        <v>10.7</v>
      </c>
      <c r="E1315" s="56">
        <v>12.2</v>
      </c>
      <c r="F1315" s="56">
        <v>203</v>
      </c>
      <c r="G1315" s="64">
        <v>19.100000000000001</v>
      </c>
    </row>
    <row r="1316" spans="2:7" x14ac:dyDescent="0.25">
      <c r="B1316" s="62">
        <v>42092</v>
      </c>
      <c r="C1316" s="63">
        <v>0.775694444444466</v>
      </c>
      <c r="D1316" s="56">
        <v>10.7</v>
      </c>
      <c r="E1316" s="56">
        <v>13</v>
      </c>
      <c r="F1316" s="56">
        <v>203</v>
      </c>
      <c r="G1316" s="64">
        <v>16.600000000000001</v>
      </c>
    </row>
    <row r="1317" spans="2:7" x14ac:dyDescent="0.25">
      <c r="B1317" s="62">
        <v>42092</v>
      </c>
      <c r="C1317" s="63">
        <v>0.77638888888891</v>
      </c>
      <c r="D1317" s="56">
        <v>10.7</v>
      </c>
      <c r="E1317" s="56">
        <v>13</v>
      </c>
      <c r="F1317" s="56">
        <v>203</v>
      </c>
      <c r="G1317" s="64">
        <v>16.600000000000001</v>
      </c>
    </row>
    <row r="1318" spans="2:7" x14ac:dyDescent="0.25">
      <c r="B1318" s="62">
        <v>42092</v>
      </c>
      <c r="C1318" s="63">
        <v>0.777083333333355</v>
      </c>
      <c r="D1318" s="56">
        <v>10.7</v>
      </c>
      <c r="E1318" s="56">
        <v>13.3</v>
      </c>
      <c r="F1318" s="56">
        <v>225</v>
      </c>
      <c r="G1318" s="64">
        <v>16.600000000000001</v>
      </c>
    </row>
    <row r="1319" spans="2:7" x14ac:dyDescent="0.25">
      <c r="B1319" s="62">
        <v>42092</v>
      </c>
      <c r="C1319" s="63">
        <v>0.777777777777799</v>
      </c>
      <c r="D1319" s="56">
        <v>10.7</v>
      </c>
      <c r="E1319" s="56">
        <v>13.3</v>
      </c>
      <c r="F1319" s="56">
        <v>225</v>
      </c>
      <c r="G1319" s="64">
        <v>16.600000000000001</v>
      </c>
    </row>
    <row r="1320" spans="2:7" x14ac:dyDescent="0.25">
      <c r="B1320" s="62">
        <v>42092</v>
      </c>
      <c r="C1320" s="63">
        <v>0.77847222222224399</v>
      </c>
      <c r="D1320" s="56">
        <v>10.6</v>
      </c>
      <c r="E1320" s="56">
        <v>14</v>
      </c>
      <c r="F1320" s="56">
        <v>225</v>
      </c>
      <c r="G1320" s="64">
        <v>17.3</v>
      </c>
    </row>
    <row r="1321" spans="2:7" x14ac:dyDescent="0.25">
      <c r="B1321" s="62">
        <v>42092</v>
      </c>
      <c r="C1321" s="63">
        <v>0.77916666666668799</v>
      </c>
      <c r="D1321" s="56">
        <v>10.6</v>
      </c>
      <c r="E1321" s="56">
        <v>14</v>
      </c>
      <c r="F1321" s="56">
        <v>225</v>
      </c>
      <c r="G1321" s="64">
        <v>17.3</v>
      </c>
    </row>
    <row r="1322" spans="2:7" x14ac:dyDescent="0.25">
      <c r="B1322" s="62">
        <v>42092</v>
      </c>
      <c r="C1322" s="63">
        <v>0.77986111111113299</v>
      </c>
      <c r="D1322" s="56">
        <v>10.6</v>
      </c>
      <c r="E1322" s="56">
        <v>14.4</v>
      </c>
      <c r="F1322" s="56">
        <v>270</v>
      </c>
      <c r="G1322" s="64">
        <v>23</v>
      </c>
    </row>
    <row r="1323" spans="2:7" x14ac:dyDescent="0.25">
      <c r="B1323" s="62">
        <v>42092</v>
      </c>
      <c r="C1323" s="63">
        <v>0.78055555555557699</v>
      </c>
      <c r="D1323" s="56">
        <v>10.6</v>
      </c>
      <c r="E1323" s="56">
        <v>14.4</v>
      </c>
      <c r="F1323" s="56">
        <v>270</v>
      </c>
      <c r="G1323" s="64">
        <v>23</v>
      </c>
    </row>
    <row r="1324" spans="2:7" x14ac:dyDescent="0.25">
      <c r="B1324" s="62">
        <v>42092</v>
      </c>
      <c r="C1324" s="63">
        <v>0.78125000000002198</v>
      </c>
      <c r="D1324" s="56">
        <v>10.6</v>
      </c>
      <c r="E1324" s="56">
        <v>14.8</v>
      </c>
      <c r="F1324" s="56">
        <v>225</v>
      </c>
      <c r="G1324" s="64">
        <v>16.600000000000001</v>
      </c>
    </row>
    <row r="1325" spans="2:7" x14ac:dyDescent="0.25">
      <c r="B1325" s="62">
        <v>42092</v>
      </c>
      <c r="C1325" s="63">
        <v>0.78194444444446598</v>
      </c>
      <c r="D1325" s="56">
        <v>10.6</v>
      </c>
      <c r="E1325" s="56">
        <v>14.8</v>
      </c>
      <c r="F1325" s="56">
        <v>225</v>
      </c>
      <c r="G1325" s="64">
        <v>16.600000000000001</v>
      </c>
    </row>
    <row r="1326" spans="2:7" x14ac:dyDescent="0.25">
      <c r="B1326" s="62">
        <v>42092</v>
      </c>
      <c r="C1326" s="63">
        <v>0.78263888888891098</v>
      </c>
      <c r="D1326" s="56">
        <v>10.6</v>
      </c>
      <c r="E1326" s="56">
        <v>14.8</v>
      </c>
      <c r="F1326" s="56">
        <v>203</v>
      </c>
      <c r="G1326" s="64">
        <v>18.399999999999999</v>
      </c>
    </row>
    <row r="1327" spans="2:7" x14ac:dyDescent="0.25">
      <c r="B1327" s="62">
        <v>42092</v>
      </c>
      <c r="C1327" s="63">
        <v>0.78333333333335498</v>
      </c>
      <c r="D1327" s="56">
        <v>10.6</v>
      </c>
      <c r="E1327" s="56">
        <v>14.8</v>
      </c>
      <c r="F1327" s="56">
        <v>203</v>
      </c>
      <c r="G1327" s="64">
        <v>18.399999999999999</v>
      </c>
    </row>
    <row r="1328" spans="2:7" x14ac:dyDescent="0.25">
      <c r="B1328" s="62">
        <v>42092</v>
      </c>
      <c r="C1328" s="63">
        <v>0.78402777777779997</v>
      </c>
      <c r="D1328" s="56">
        <v>10.5</v>
      </c>
      <c r="E1328" s="56">
        <v>15.1</v>
      </c>
      <c r="F1328" s="56">
        <v>225</v>
      </c>
      <c r="G1328" s="64">
        <v>24.8</v>
      </c>
    </row>
    <row r="1329" spans="2:7" x14ac:dyDescent="0.25">
      <c r="B1329" s="62">
        <v>42092</v>
      </c>
      <c r="C1329" s="63">
        <v>0.78472222222224397</v>
      </c>
      <c r="D1329" s="56">
        <v>10.5</v>
      </c>
      <c r="E1329" s="56">
        <v>15.1</v>
      </c>
      <c r="F1329" s="56">
        <v>225</v>
      </c>
      <c r="G1329" s="64">
        <v>24.8</v>
      </c>
    </row>
    <row r="1330" spans="2:7" x14ac:dyDescent="0.25">
      <c r="B1330" s="62">
        <v>42092</v>
      </c>
      <c r="C1330" s="63">
        <v>0.78541666666668897</v>
      </c>
      <c r="D1330" s="56">
        <v>10.5</v>
      </c>
      <c r="E1330" s="56">
        <v>15.1</v>
      </c>
      <c r="F1330" s="56">
        <v>248</v>
      </c>
      <c r="G1330" s="64">
        <v>24.5</v>
      </c>
    </row>
    <row r="1331" spans="2:7" x14ac:dyDescent="0.25">
      <c r="B1331" s="62">
        <v>42092</v>
      </c>
      <c r="C1331" s="63">
        <v>0.78611111111113297</v>
      </c>
      <c r="D1331" s="56">
        <v>10.5</v>
      </c>
      <c r="E1331" s="56">
        <v>15.1</v>
      </c>
      <c r="F1331" s="56">
        <v>248</v>
      </c>
      <c r="G1331" s="64">
        <v>24.5</v>
      </c>
    </row>
    <row r="1332" spans="2:7" x14ac:dyDescent="0.25">
      <c r="B1332" s="62">
        <v>42092</v>
      </c>
      <c r="C1332" s="63">
        <v>0.78680555555557796</v>
      </c>
      <c r="D1332" s="56">
        <v>10.5</v>
      </c>
      <c r="E1332" s="56">
        <v>15.1</v>
      </c>
      <c r="F1332" s="56">
        <v>248</v>
      </c>
      <c r="G1332" s="64">
        <v>24.5</v>
      </c>
    </row>
    <row r="1333" spans="2:7" x14ac:dyDescent="0.25">
      <c r="B1333" s="62">
        <v>42092</v>
      </c>
      <c r="C1333" s="63">
        <v>0.78750000000002196</v>
      </c>
      <c r="D1333" s="56">
        <v>10.5</v>
      </c>
      <c r="E1333" s="56">
        <v>16.2</v>
      </c>
      <c r="F1333" s="56">
        <v>225</v>
      </c>
      <c r="G1333" s="64">
        <v>31</v>
      </c>
    </row>
    <row r="1334" spans="2:7" x14ac:dyDescent="0.25">
      <c r="B1334" s="62">
        <v>42092</v>
      </c>
      <c r="C1334" s="63">
        <v>0.78819444444446696</v>
      </c>
      <c r="D1334" s="56">
        <v>10.5</v>
      </c>
      <c r="E1334" s="56">
        <v>16.2</v>
      </c>
      <c r="F1334" s="56">
        <v>225</v>
      </c>
      <c r="G1334" s="64">
        <v>31</v>
      </c>
    </row>
    <row r="1335" spans="2:7" x14ac:dyDescent="0.25">
      <c r="B1335" s="62">
        <v>42092</v>
      </c>
      <c r="C1335" s="63">
        <v>0.78888888888891096</v>
      </c>
      <c r="D1335" s="56">
        <v>10.5</v>
      </c>
      <c r="E1335" s="56">
        <v>15.8</v>
      </c>
      <c r="F1335" s="56">
        <v>225</v>
      </c>
      <c r="G1335" s="64">
        <v>14.8</v>
      </c>
    </row>
    <row r="1336" spans="2:7" x14ac:dyDescent="0.25">
      <c r="B1336" s="62">
        <v>42092</v>
      </c>
      <c r="C1336" s="63">
        <v>0.78958333333335595</v>
      </c>
      <c r="D1336" s="56">
        <v>10.5</v>
      </c>
      <c r="E1336" s="56">
        <v>15.8</v>
      </c>
      <c r="F1336" s="56">
        <v>225</v>
      </c>
      <c r="G1336" s="64">
        <v>14.8</v>
      </c>
    </row>
    <row r="1337" spans="2:7" x14ac:dyDescent="0.25">
      <c r="B1337" s="62">
        <v>42092</v>
      </c>
      <c r="C1337" s="63">
        <v>0.79027777777779995</v>
      </c>
      <c r="D1337" s="56">
        <v>10.5</v>
      </c>
      <c r="E1337" s="56">
        <v>16.2</v>
      </c>
      <c r="F1337" s="56">
        <v>225</v>
      </c>
      <c r="G1337" s="64">
        <v>17.3</v>
      </c>
    </row>
    <row r="1338" spans="2:7" x14ac:dyDescent="0.25">
      <c r="B1338" s="62">
        <v>42092</v>
      </c>
      <c r="C1338" s="63">
        <v>0.79097222222224495</v>
      </c>
      <c r="D1338" s="56">
        <v>10.5</v>
      </c>
      <c r="E1338" s="56">
        <v>16.2</v>
      </c>
      <c r="F1338" s="56">
        <v>225</v>
      </c>
      <c r="G1338" s="64">
        <v>17.3</v>
      </c>
    </row>
    <row r="1339" spans="2:7" x14ac:dyDescent="0.25">
      <c r="B1339" s="62">
        <v>42092</v>
      </c>
      <c r="C1339" s="63">
        <v>0.79166666666668895</v>
      </c>
      <c r="D1339" s="56">
        <v>10.4</v>
      </c>
      <c r="E1339" s="56">
        <v>16.2</v>
      </c>
      <c r="F1339" s="56">
        <v>225</v>
      </c>
      <c r="G1339" s="64">
        <v>19.399999999999999</v>
      </c>
    </row>
    <row r="1340" spans="2:7" x14ac:dyDescent="0.25">
      <c r="B1340" s="62">
        <v>42092</v>
      </c>
      <c r="C1340" s="63">
        <v>0.79236111111113405</v>
      </c>
      <c r="D1340" s="56">
        <v>10.4</v>
      </c>
      <c r="E1340" s="56">
        <v>16.2</v>
      </c>
      <c r="F1340" s="56">
        <v>225</v>
      </c>
      <c r="G1340" s="64">
        <v>19.399999999999999</v>
      </c>
    </row>
    <row r="1341" spans="2:7" x14ac:dyDescent="0.25">
      <c r="B1341" s="62">
        <v>42092</v>
      </c>
      <c r="C1341" s="63">
        <v>0.79305555555557805</v>
      </c>
      <c r="D1341" s="56">
        <v>10.4</v>
      </c>
      <c r="E1341" s="56">
        <v>16.2</v>
      </c>
      <c r="F1341" s="56">
        <v>225</v>
      </c>
      <c r="G1341" s="64">
        <v>18.7</v>
      </c>
    </row>
    <row r="1342" spans="2:7" x14ac:dyDescent="0.25">
      <c r="B1342" s="62">
        <v>42092</v>
      </c>
      <c r="C1342" s="63">
        <v>0.79375000000002305</v>
      </c>
      <c r="D1342" s="56">
        <v>10.4</v>
      </c>
      <c r="E1342" s="56">
        <v>16.2</v>
      </c>
      <c r="F1342" s="56">
        <v>225</v>
      </c>
      <c r="G1342" s="64">
        <v>18.7</v>
      </c>
    </row>
    <row r="1343" spans="2:7" x14ac:dyDescent="0.25">
      <c r="B1343" s="62">
        <v>42092</v>
      </c>
      <c r="C1343" s="63">
        <v>0.79444444444446705</v>
      </c>
      <c r="D1343" s="56">
        <v>10.4</v>
      </c>
      <c r="E1343" s="56">
        <v>16.2</v>
      </c>
      <c r="F1343" s="56">
        <v>225</v>
      </c>
      <c r="G1343" s="64">
        <v>15.8</v>
      </c>
    </row>
    <row r="1344" spans="2:7" x14ac:dyDescent="0.25">
      <c r="B1344" s="62">
        <v>42092</v>
      </c>
      <c r="C1344" s="63">
        <v>0.79513888888891204</v>
      </c>
      <c r="D1344" s="56">
        <v>10.4</v>
      </c>
      <c r="E1344" s="56">
        <v>16.2</v>
      </c>
      <c r="F1344" s="56">
        <v>225</v>
      </c>
      <c r="G1344" s="64">
        <v>15.8</v>
      </c>
    </row>
    <row r="1345" spans="2:7" x14ac:dyDescent="0.25">
      <c r="B1345" s="62">
        <v>42092</v>
      </c>
      <c r="C1345" s="63">
        <v>0.79583333333335604</v>
      </c>
      <c r="D1345" s="56">
        <v>10.4</v>
      </c>
      <c r="E1345" s="56">
        <v>15.1</v>
      </c>
      <c r="F1345" s="56">
        <v>203</v>
      </c>
      <c r="G1345" s="64">
        <v>13</v>
      </c>
    </row>
    <row r="1346" spans="2:7" x14ac:dyDescent="0.25">
      <c r="B1346" s="62">
        <v>42092</v>
      </c>
      <c r="C1346" s="63">
        <v>0.79652777777780104</v>
      </c>
      <c r="D1346" s="56">
        <v>10.4</v>
      </c>
      <c r="E1346" s="56">
        <v>15.1</v>
      </c>
      <c r="F1346" s="56">
        <v>203</v>
      </c>
      <c r="G1346" s="64">
        <v>13</v>
      </c>
    </row>
    <row r="1347" spans="2:7" x14ac:dyDescent="0.25">
      <c r="B1347" s="62">
        <v>42092</v>
      </c>
      <c r="C1347" s="63">
        <v>0.79722222222224504</v>
      </c>
      <c r="D1347" s="56">
        <v>10.3</v>
      </c>
      <c r="E1347" s="56">
        <v>15.5</v>
      </c>
      <c r="F1347" s="56">
        <v>203</v>
      </c>
      <c r="G1347" s="64">
        <v>14</v>
      </c>
    </row>
    <row r="1348" spans="2:7" x14ac:dyDescent="0.25">
      <c r="B1348" s="62">
        <v>42092</v>
      </c>
      <c r="C1348" s="63">
        <v>0.79791666666669003</v>
      </c>
      <c r="D1348" s="56">
        <v>10.3</v>
      </c>
      <c r="E1348" s="56">
        <v>15.5</v>
      </c>
      <c r="F1348" s="56">
        <v>203</v>
      </c>
      <c r="G1348" s="64">
        <v>14</v>
      </c>
    </row>
    <row r="1349" spans="2:7" x14ac:dyDescent="0.25">
      <c r="B1349" s="62">
        <v>42092</v>
      </c>
      <c r="C1349" s="63">
        <v>0.79861111111113403</v>
      </c>
      <c r="D1349" s="56">
        <v>10.3</v>
      </c>
      <c r="E1349" s="56">
        <v>14.8</v>
      </c>
      <c r="F1349" s="56">
        <v>225</v>
      </c>
      <c r="G1349" s="64">
        <v>16.600000000000001</v>
      </c>
    </row>
    <row r="1350" spans="2:7" x14ac:dyDescent="0.25">
      <c r="B1350" s="62">
        <v>42092</v>
      </c>
      <c r="C1350" s="63">
        <v>0.79930555555557903</v>
      </c>
      <c r="D1350" s="56">
        <v>10.3</v>
      </c>
      <c r="E1350" s="56">
        <v>14.8</v>
      </c>
      <c r="F1350" s="56">
        <v>225</v>
      </c>
      <c r="G1350" s="64">
        <v>16.600000000000001</v>
      </c>
    </row>
    <row r="1351" spans="2:7" x14ac:dyDescent="0.25">
      <c r="B1351" s="62">
        <v>42092</v>
      </c>
      <c r="C1351" s="63">
        <v>0.80000000000002303</v>
      </c>
      <c r="D1351" s="56">
        <v>10.3</v>
      </c>
      <c r="E1351" s="56">
        <v>14.8</v>
      </c>
      <c r="F1351" s="56">
        <v>225</v>
      </c>
      <c r="G1351" s="64">
        <v>20.9</v>
      </c>
    </row>
    <row r="1352" spans="2:7" x14ac:dyDescent="0.25">
      <c r="B1352" s="62">
        <v>42092</v>
      </c>
      <c r="C1352" s="63">
        <v>0.80069444444446802</v>
      </c>
      <c r="D1352" s="56">
        <v>10.3</v>
      </c>
      <c r="E1352" s="56">
        <v>14.8</v>
      </c>
      <c r="F1352" s="56">
        <v>225</v>
      </c>
      <c r="G1352" s="64">
        <v>20.9</v>
      </c>
    </row>
    <row r="1353" spans="2:7" x14ac:dyDescent="0.25">
      <c r="B1353" s="62">
        <v>42092</v>
      </c>
      <c r="C1353" s="63">
        <v>0.80138888888891202</v>
      </c>
      <c r="D1353" s="56">
        <v>10.3</v>
      </c>
      <c r="E1353" s="56">
        <v>14.8</v>
      </c>
      <c r="F1353" s="56">
        <v>225</v>
      </c>
      <c r="G1353" s="64">
        <v>16.600000000000001</v>
      </c>
    </row>
    <row r="1354" spans="2:7" x14ac:dyDescent="0.25">
      <c r="B1354" s="62">
        <v>42092</v>
      </c>
      <c r="C1354" s="63">
        <v>0.80208333333335702</v>
      </c>
      <c r="D1354" s="56">
        <v>10.3</v>
      </c>
      <c r="E1354" s="56">
        <v>14.8</v>
      </c>
      <c r="F1354" s="56">
        <v>225</v>
      </c>
      <c r="G1354" s="64">
        <v>16.600000000000001</v>
      </c>
    </row>
    <row r="1355" spans="2:7" x14ac:dyDescent="0.25">
      <c r="B1355" s="62">
        <v>42092</v>
      </c>
      <c r="C1355" s="63">
        <v>0.80277777777780102</v>
      </c>
      <c r="D1355" s="56">
        <v>10.3</v>
      </c>
      <c r="E1355" s="56">
        <v>14</v>
      </c>
      <c r="F1355" s="56">
        <v>225</v>
      </c>
      <c r="G1355" s="64">
        <v>17.3</v>
      </c>
    </row>
    <row r="1356" spans="2:7" x14ac:dyDescent="0.25">
      <c r="B1356" s="62">
        <v>42092</v>
      </c>
      <c r="C1356" s="63">
        <v>0.80347222222224601</v>
      </c>
      <c r="D1356" s="56">
        <v>10.3</v>
      </c>
      <c r="E1356" s="56">
        <v>14</v>
      </c>
      <c r="F1356" s="56">
        <v>225</v>
      </c>
      <c r="G1356" s="64">
        <v>17.3</v>
      </c>
    </row>
    <row r="1357" spans="2:7" x14ac:dyDescent="0.25">
      <c r="B1357" s="62">
        <v>42092</v>
      </c>
      <c r="C1357" s="63">
        <v>0.80416666666669001</v>
      </c>
      <c r="D1357" s="56">
        <v>10.3</v>
      </c>
      <c r="E1357" s="56">
        <v>13.3</v>
      </c>
      <c r="F1357" s="56">
        <v>203</v>
      </c>
      <c r="G1357" s="64">
        <v>8.3000000000000007</v>
      </c>
    </row>
    <row r="1358" spans="2:7" x14ac:dyDescent="0.25">
      <c r="B1358" s="62">
        <v>42092</v>
      </c>
      <c r="C1358" s="63">
        <v>0.80486111111113501</v>
      </c>
      <c r="D1358" s="56">
        <v>10.3</v>
      </c>
      <c r="E1358" s="56">
        <v>13.3</v>
      </c>
      <c r="F1358" s="56">
        <v>203</v>
      </c>
      <c r="G1358" s="64">
        <v>8.3000000000000007</v>
      </c>
    </row>
    <row r="1359" spans="2:7" x14ac:dyDescent="0.25">
      <c r="B1359" s="62">
        <v>42092</v>
      </c>
      <c r="C1359" s="63">
        <v>0.80555555555557901</v>
      </c>
      <c r="D1359" s="56">
        <v>10.3</v>
      </c>
      <c r="E1359" s="56">
        <v>13.3</v>
      </c>
      <c r="F1359" s="56">
        <v>225</v>
      </c>
      <c r="G1359" s="64">
        <v>13.7</v>
      </c>
    </row>
    <row r="1360" spans="2:7" x14ac:dyDescent="0.25">
      <c r="B1360" s="62">
        <v>42092</v>
      </c>
      <c r="C1360" s="63">
        <v>0.806250000000024</v>
      </c>
      <c r="D1360" s="56">
        <v>10.3</v>
      </c>
      <c r="E1360" s="56">
        <v>13.3</v>
      </c>
      <c r="F1360" s="56">
        <v>225</v>
      </c>
      <c r="G1360" s="64">
        <v>13.7</v>
      </c>
    </row>
    <row r="1361" spans="2:7" x14ac:dyDescent="0.25">
      <c r="B1361" s="62">
        <v>42092</v>
      </c>
      <c r="C1361" s="63">
        <v>0.806944444444468</v>
      </c>
      <c r="D1361" s="56">
        <v>10.3</v>
      </c>
      <c r="E1361" s="56">
        <v>14</v>
      </c>
      <c r="F1361" s="56">
        <v>225</v>
      </c>
      <c r="G1361" s="64">
        <v>15.5</v>
      </c>
    </row>
    <row r="1362" spans="2:7" x14ac:dyDescent="0.25">
      <c r="B1362" s="62">
        <v>42092</v>
      </c>
      <c r="C1362" s="63">
        <v>0.807638888888913</v>
      </c>
      <c r="D1362" s="56">
        <v>10.3</v>
      </c>
      <c r="E1362" s="56">
        <v>13.3</v>
      </c>
      <c r="F1362" s="56">
        <v>203</v>
      </c>
      <c r="G1362" s="64">
        <v>12.6</v>
      </c>
    </row>
    <row r="1363" spans="2:7" x14ac:dyDescent="0.25">
      <c r="B1363" s="62">
        <v>42092</v>
      </c>
      <c r="C1363" s="63">
        <v>0.808333333333357</v>
      </c>
      <c r="D1363" s="56">
        <v>10.3</v>
      </c>
      <c r="E1363" s="56">
        <v>13.3</v>
      </c>
      <c r="F1363" s="56">
        <v>203</v>
      </c>
      <c r="G1363" s="64">
        <v>12.6</v>
      </c>
    </row>
    <row r="1364" spans="2:7" x14ac:dyDescent="0.25">
      <c r="B1364" s="62">
        <v>42092</v>
      </c>
      <c r="C1364" s="63">
        <v>0.80902777777780199</v>
      </c>
      <c r="D1364" s="56">
        <v>10.3</v>
      </c>
      <c r="E1364" s="56">
        <v>13.3</v>
      </c>
      <c r="F1364" s="56">
        <v>225</v>
      </c>
      <c r="G1364" s="64">
        <v>22.7</v>
      </c>
    </row>
    <row r="1365" spans="2:7" x14ac:dyDescent="0.25">
      <c r="B1365" s="62">
        <v>42092</v>
      </c>
      <c r="C1365" s="63">
        <v>0.80972222222224599</v>
      </c>
      <c r="D1365" s="56">
        <v>10.3</v>
      </c>
      <c r="E1365" s="56">
        <v>13.3</v>
      </c>
      <c r="F1365" s="56">
        <v>225</v>
      </c>
      <c r="G1365" s="64">
        <v>22.7</v>
      </c>
    </row>
    <row r="1366" spans="2:7" x14ac:dyDescent="0.25">
      <c r="B1366" s="62">
        <v>42092</v>
      </c>
      <c r="C1366" s="63">
        <v>0.81041666666669099</v>
      </c>
      <c r="D1366" s="56">
        <v>10.3</v>
      </c>
      <c r="E1366" s="56">
        <v>13.7</v>
      </c>
      <c r="F1366" s="56">
        <v>203</v>
      </c>
      <c r="G1366" s="64">
        <v>14.8</v>
      </c>
    </row>
    <row r="1367" spans="2:7" x14ac:dyDescent="0.25">
      <c r="B1367" s="62">
        <v>42092</v>
      </c>
      <c r="C1367" s="63">
        <v>0.81111111111113499</v>
      </c>
      <c r="D1367" s="56">
        <v>10.3</v>
      </c>
      <c r="E1367" s="56">
        <v>13.7</v>
      </c>
      <c r="F1367" s="56">
        <v>203</v>
      </c>
      <c r="G1367" s="64">
        <v>14.8</v>
      </c>
    </row>
    <row r="1368" spans="2:7" x14ac:dyDescent="0.25">
      <c r="B1368" s="62">
        <v>42092</v>
      </c>
      <c r="C1368" s="63">
        <v>0.81180555555557998</v>
      </c>
      <c r="D1368" s="56">
        <v>10.3</v>
      </c>
      <c r="E1368" s="56">
        <v>14</v>
      </c>
      <c r="F1368" s="56">
        <v>225</v>
      </c>
      <c r="G1368" s="64">
        <v>19.399999999999999</v>
      </c>
    </row>
    <row r="1369" spans="2:7" x14ac:dyDescent="0.25">
      <c r="B1369" s="62">
        <v>42092</v>
      </c>
      <c r="C1369" s="63">
        <v>0.81250000000002398</v>
      </c>
      <c r="D1369" s="56">
        <v>10.3</v>
      </c>
      <c r="E1369" s="56">
        <v>14</v>
      </c>
      <c r="F1369" s="56">
        <v>225</v>
      </c>
      <c r="G1369" s="64">
        <v>19.399999999999999</v>
      </c>
    </row>
    <row r="1370" spans="2:7" x14ac:dyDescent="0.25">
      <c r="B1370" s="62">
        <v>42092</v>
      </c>
      <c r="C1370" s="63">
        <v>0.81319444444446898</v>
      </c>
      <c r="D1370" s="56">
        <v>10.3</v>
      </c>
      <c r="E1370" s="56">
        <v>13.7</v>
      </c>
      <c r="F1370" s="56">
        <v>248</v>
      </c>
      <c r="G1370" s="64">
        <v>14</v>
      </c>
    </row>
    <row r="1371" spans="2:7" x14ac:dyDescent="0.25">
      <c r="B1371" s="62">
        <v>42092</v>
      </c>
      <c r="C1371" s="63">
        <v>0.81388888888891298</v>
      </c>
      <c r="D1371" s="56">
        <v>10.3</v>
      </c>
      <c r="E1371" s="56">
        <v>13.7</v>
      </c>
      <c r="F1371" s="56">
        <v>248</v>
      </c>
      <c r="G1371" s="64">
        <v>14</v>
      </c>
    </row>
    <row r="1372" spans="2:7" x14ac:dyDescent="0.25">
      <c r="B1372" s="62">
        <v>42092</v>
      </c>
      <c r="C1372" s="63">
        <v>0.81458333333335797</v>
      </c>
      <c r="D1372" s="56">
        <v>10.3</v>
      </c>
      <c r="E1372" s="56">
        <v>12.6</v>
      </c>
      <c r="F1372" s="56">
        <v>203</v>
      </c>
      <c r="G1372" s="64">
        <v>14.8</v>
      </c>
    </row>
    <row r="1373" spans="2:7" x14ac:dyDescent="0.25">
      <c r="B1373" s="62">
        <v>42092</v>
      </c>
      <c r="C1373" s="63">
        <v>0.81527777777780197</v>
      </c>
      <c r="D1373" s="56">
        <v>10.3</v>
      </c>
      <c r="E1373" s="56">
        <v>12.6</v>
      </c>
      <c r="F1373" s="56">
        <v>203</v>
      </c>
      <c r="G1373" s="64">
        <v>14.8</v>
      </c>
    </row>
    <row r="1374" spans="2:7" x14ac:dyDescent="0.25">
      <c r="B1374" s="62">
        <v>42092</v>
      </c>
      <c r="C1374" s="63">
        <v>0.81597222222224697</v>
      </c>
      <c r="D1374" s="56">
        <v>10.199999999999999</v>
      </c>
      <c r="E1374" s="56">
        <v>12.6</v>
      </c>
      <c r="F1374" s="56">
        <v>203</v>
      </c>
      <c r="G1374" s="64">
        <v>15.1</v>
      </c>
    </row>
    <row r="1375" spans="2:7" x14ac:dyDescent="0.25">
      <c r="B1375" s="62">
        <v>42092</v>
      </c>
      <c r="C1375" s="63">
        <v>0.81666666666669097</v>
      </c>
      <c r="D1375" s="56">
        <v>10.199999999999999</v>
      </c>
      <c r="E1375" s="56">
        <v>12.6</v>
      </c>
      <c r="F1375" s="56">
        <v>203</v>
      </c>
      <c r="G1375" s="64">
        <v>15.1</v>
      </c>
    </row>
    <row r="1376" spans="2:7" x14ac:dyDescent="0.25">
      <c r="B1376" s="62">
        <v>42092</v>
      </c>
      <c r="C1376" s="63">
        <v>0.81736111111113596</v>
      </c>
      <c r="D1376" s="56">
        <v>10.199999999999999</v>
      </c>
      <c r="E1376" s="56">
        <v>11.5</v>
      </c>
      <c r="F1376" s="56">
        <v>203</v>
      </c>
      <c r="G1376" s="64">
        <v>15.8</v>
      </c>
    </row>
    <row r="1377" spans="2:7" x14ac:dyDescent="0.25">
      <c r="B1377" s="62">
        <v>42092</v>
      </c>
      <c r="C1377" s="63">
        <v>0.81805555555557996</v>
      </c>
      <c r="D1377" s="56">
        <v>10.199999999999999</v>
      </c>
      <c r="E1377" s="56">
        <v>11.5</v>
      </c>
      <c r="F1377" s="56">
        <v>203</v>
      </c>
      <c r="G1377" s="64">
        <v>15.8</v>
      </c>
    </row>
    <row r="1378" spans="2:7" x14ac:dyDescent="0.25">
      <c r="B1378" s="62">
        <v>42092</v>
      </c>
      <c r="C1378" s="63">
        <v>0.81875000000002496</v>
      </c>
      <c r="D1378" s="56">
        <v>10.199999999999999</v>
      </c>
      <c r="E1378" s="56">
        <v>11.5</v>
      </c>
      <c r="F1378" s="56">
        <v>225</v>
      </c>
      <c r="G1378" s="64">
        <v>13.7</v>
      </c>
    </row>
    <row r="1379" spans="2:7" x14ac:dyDescent="0.25">
      <c r="B1379" s="62">
        <v>42092</v>
      </c>
      <c r="C1379" s="63">
        <v>0.81944444444446896</v>
      </c>
      <c r="D1379" s="56">
        <v>10.199999999999999</v>
      </c>
      <c r="E1379" s="56">
        <v>11.5</v>
      </c>
      <c r="F1379" s="56">
        <v>225</v>
      </c>
      <c r="G1379" s="64">
        <v>13.7</v>
      </c>
    </row>
    <row r="1380" spans="2:7" x14ac:dyDescent="0.25">
      <c r="B1380" s="62">
        <v>42092</v>
      </c>
      <c r="C1380" s="63">
        <v>0.82013888888891395</v>
      </c>
      <c r="D1380" s="56">
        <v>10.199999999999999</v>
      </c>
      <c r="E1380" s="56">
        <v>11.2</v>
      </c>
      <c r="F1380" s="56">
        <v>225</v>
      </c>
      <c r="G1380" s="64">
        <v>10.1</v>
      </c>
    </row>
    <row r="1381" spans="2:7" x14ac:dyDescent="0.25">
      <c r="B1381" s="62">
        <v>42092</v>
      </c>
      <c r="C1381" s="63">
        <v>0.82083333333335795</v>
      </c>
      <c r="D1381" s="56">
        <v>10.199999999999999</v>
      </c>
      <c r="E1381" s="56">
        <v>11.2</v>
      </c>
      <c r="F1381" s="56">
        <v>225</v>
      </c>
      <c r="G1381" s="64">
        <v>10.1</v>
      </c>
    </row>
    <row r="1382" spans="2:7" x14ac:dyDescent="0.25">
      <c r="B1382" s="62">
        <v>42092</v>
      </c>
      <c r="C1382" s="63">
        <v>0.82152777777780295</v>
      </c>
      <c r="D1382" s="56">
        <v>10.199999999999999</v>
      </c>
      <c r="E1382" s="56">
        <v>11.5</v>
      </c>
      <c r="F1382" s="56">
        <v>203</v>
      </c>
      <c r="G1382" s="64">
        <v>9.6999999999999993</v>
      </c>
    </row>
    <row r="1383" spans="2:7" x14ac:dyDescent="0.25">
      <c r="B1383" s="62">
        <v>42092</v>
      </c>
      <c r="C1383" s="63">
        <v>0.82222222222224695</v>
      </c>
      <c r="D1383" s="56">
        <v>10.199999999999999</v>
      </c>
      <c r="E1383" s="56">
        <v>11.5</v>
      </c>
      <c r="F1383" s="56">
        <v>203</v>
      </c>
      <c r="G1383" s="64">
        <v>9.6999999999999993</v>
      </c>
    </row>
    <row r="1384" spans="2:7" x14ac:dyDescent="0.25">
      <c r="B1384" s="62">
        <v>42092</v>
      </c>
      <c r="C1384" s="63">
        <v>0.82291666666669205</v>
      </c>
      <c r="D1384" s="56">
        <v>10.199999999999999</v>
      </c>
      <c r="E1384" s="56">
        <v>11.5</v>
      </c>
      <c r="F1384" s="56">
        <v>203</v>
      </c>
      <c r="G1384" s="64">
        <v>11.2</v>
      </c>
    </row>
    <row r="1385" spans="2:7" x14ac:dyDescent="0.25">
      <c r="B1385" s="62">
        <v>42092</v>
      </c>
      <c r="C1385" s="63">
        <v>0.82361111111113605</v>
      </c>
      <c r="D1385" s="56">
        <v>10.199999999999999</v>
      </c>
      <c r="E1385" s="56">
        <v>11.5</v>
      </c>
      <c r="F1385" s="56">
        <v>203</v>
      </c>
      <c r="G1385" s="64">
        <v>11.2</v>
      </c>
    </row>
    <row r="1386" spans="2:7" x14ac:dyDescent="0.25">
      <c r="B1386" s="62">
        <v>42092</v>
      </c>
      <c r="C1386" s="63">
        <v>0.82430555555558105</v>
      </c>
      <c r="D1386" s="56">
        <v>10.199999999999999</v>
      </c>
      <c r="E1386" s="56">
        <v>12.2</v>
      </c>
      <c r="F1386" s="56">
        <v>203</v>
      </c>
      <c r="G1386" s="64">
        <v>13.7</v>
      </c>
    </row>
    <row r="1387" spans="2:7" x14ac:dyDescent="0.25">
      <c r="B1387" s="62">
        <v>42092</v>
      </c>
      <c r="C1387" s="63">
        <v>0.82500000000002505</v>
      </c>
      <c r="D1387" s="56">
        <v>10.199999999999999</v>
      </c>
      <c r="E1387" s="56">
        <v>12.2</v>
      </c>
      <c r="F1387" s="56">
        <v>203</v>
      </c>
      <c r="G1387" s="64">
        <v>13.7</v>
      </c>
    </row>
    <row r="1388" spans="2:7" x14ac:dyDescent="0.25">
      <c r="B1388" s="62">
        <v>42092</v>
      </c>
      <c r="C1388" s="63">
        <v>0.82569444444447004</v>
      </c>
      <c r="D1388" s="56">
        <v>10.199999999999999</v>
      </c>
      <c r="E1388" s="56">
        <v>12.2</v>
      </c>
      <c r="F1388" s="56">
        <v>203</v>
      </c>
      <c r="G1388" s="64">
        <v>13.7</v>
      </c>
    </row>
    <row r="1389" spans="2:7" x14ac:dyDescent="0.25">
      <c r="B1389" s="62">
        <v>42092</v>
      </c>
      <c r="C1389" s="63">
        <v>0.82638888888891404</v>
      </c>
      <c r="D1389" s="56">
        <v>10.199999999999999</v>
      </c>
      <c r="E1389" s="56">
        <v>12.2</v>
      </c>
      <c r="F1389" s="56">
        <v>225</v>
      </c>
      <c r="G1389" s="64">
        <v>12.2</v>
      </c>
    </row>
    <row r="1390" spans="2:7" x14ac:dyDescent="0.25">
      <c r="B1390" s="62">
        <v>42092</v>
      </c>
      <c r="C1390" s="63">
        <v>0.82708333333335904</v>
      </c>
      <c r="D1390" s="56">
        <v>10.199999999999999</v>
      </c>
      <c r="E1390" s="56">
        <v>12.2</v>
      </c>
      <c r="F1390" s="56">
        <v>225</v>
      </c>
      <c r="G1390" s="64">
        <v>12.2</v>
      </c>
    </row>
    <row r="1391" spans="2:7" x14ac:dyDescent="0.25">
      <c r="B1391" s="62">
        <v>42092</v>
      </c>
      <c r="C1391" s="63">
        <v>0.82777777777780304</v>
      </c>
      <c r="D1391" s="56">
        <v>10.199999999999999</v>
      </c>
      <c r="E1391" s="56">
        <v>11.9</v>
      </c>
      <c r="F1391" s="56">
        <v>270</v>
      </c>
      <c r="G1391" s="64">
        <v>15.5</v>
      </c>
    </row>
    <row r="1392" spans="2:7" x14ac:dyDescent="0.25">
      <c r="B1392" s="62">
        <v>42092</v>
      </c>
      <c r="C1392" s="63">
        <v>0.82847222222224803</v>
      </c>
      <c r="D1392" s="56">
        <v>10.199999999999999</v>
      </c>
      <c r="E1392" s="56">
        <v>11.9</v>
      </c>
      <c r="F1392" s="56">
        <v>270</v>
      </c>
      <c r="G1392" s="64">
        <v>15.5</v>
      </c>
    </row>
    <row r="1393" spans="2:7" x14ac:dyDescent="0.25">
      <c r="B1393" s="62">
        <v>42092</v>
      </c>
      <c r="C1393" s="63">
        <v>0.82916666666669203</v>
      </c>
      <c r="D1393" s="56">
        <v>10.199999999999999</v>
      </c>
      <c r="E1393" s="56">
        <v>12.6</v>
      </c>
      <c r="F1393" s="56">
        <v>203</v>
      </c>
      <c r="G1393" s="64">
        <v>13.3</v>
      </c>
    </row>
    <row r="1394" spans="2:7" x14ac:dyDescent="0.25">
      <c r="B1394" s="62">
        <v>42092</v>
      </c>
      <c r="C1394" s="63">
        <v>0.82986111111113703</v>
      </c>
      <c r="D1394" s="56">
        <v>10.199999999999999</v>
      </c>
      <c r="E1394" s="56">
        <v>12.6</v>
      </c>
      <c r="F1394" s="56">
        <v>203</v>
      </c>
      <c r="G1394" s="64">
        <v>13.3</v>
      </c>
    </row>
    <row r="1395" spans="2:7" x14ac:dyDescent="0.25">
      <c r="B1395" s="62">
        <v>42092</v>
      </c>
      <c r="C1395" s="63">
        <v>0.83055555555558103</v>
      </c>
      <c r="D1395" s="56">
        <v>10.199999999999999</v>
      </c>
      <c r="E1395" s="56">
        <v>13.7</v>
      </c>
      <c r="F1395" s="56">
        <v>225</v>
      </c>
      <c r="G1395" s="64">
        <v>13.7</v>
      </c>
    </row>
    <row r="1396" spans="2:7" x14ac:dyDescent="0.25">
      <c r="B1396" s="62">
        <v>42092</v>
      </c>
      <c r="C1396" s="63">
        <v>0.83125000000002602</v>
      </c>
      <c r="D1396" s="56">
        <v>10.199999999999999</v>
      </c>
      <c r="E1396" s="56">
        <v>13.7</v>
      </c>
      <c r="F1396" s="56">
        <v>225</v>
      </c>
      <c r="G1396" s="64">
        <v>13.7</v>
      </c>
    </row>
    <row r="1397" spans="2:7" x14ac:dyDescent="0.25">
      <c r="B1397" s="62">
        <v>42092</v>
      </c>
      <c r="C1397" s="63">
        <v>0.83194444444447002</v>
      </c>
      <c r="D1397" s="56">
        <v>10.199999999999999</v>
      </c>
      <c r="E1397" s="56">
        <v>14</v>
      </c>
      <c r="F1397" s="56">
        <v>225</v>
      </c>
      <c r="G1397" s="64">
        <v>18.399999999999999</v>
      </c>
    </row>
    <row r="1398" spans="2:7" x14ac:dyDescent="0.25">
      <c r="B1398" s="62">
        <v>42092</v>
      </c>
      <c r="C1398" s="63">
        <v>0.83263888888891502</v>
      </c>
      <c r="D1398" s="56">
        <v>10.199999999999999</v>
      </c>
      <c r="E1398" s="56">
        <v>14</v>
      </c>
      <c r="F1398" s="56">
        <v>225</v>
      </c>
      <c r="G1398" s="64">
        <v>18.399999999999999</v>
      </c>
    </row>
    <row r="1399" spans="2:7" x14ac:dyDescent="0.25">
      <c r="B1399" s="62">
        <v>42092</v>
      </c>
      <c r="C1399" s="63">
        <v>0.83333333333335902</v>
      </c>
      <c r="D1399" s="56">
        <v>10.199999999999999</v>
      </c>
      <c r="E1399" s="56">
        <v>14.8</v>
      </c>
      <c r="F1399" s="56">
        <v>203</v>
      </c>
      <c r="G1399" s="64">
        <v>18</v>
      </c>
    </row>
    <row r="1400" spans="2:7" x14ac:dyDescent="0.25">
      <c r="B1400" s="62">
        <v>42092</v>
      </c>
      <c r="C1400" s="63">
        <v>0.83402777777780401</v>
      </c>
      <c r="D1400" s="56">
        <v>10.199999999999999</v>
      </c>
      <c r="E1400" s="56">
        <v>14.8</v>
      </c>
      <c r="F1400" s="56">
        <v>203</v>
      </c>
      <c r="G1400" s="64">
        <v>18</v>
      </c>
    </row>
    <row r="1401" spans="2:7" x14ac:dyDescent="0.25">
      <c r="B1401" s="62">
        <v>42092</v>
      </c>
      <c r="C1401" s="63">
        <v>0.83472222222224801</v>
      </c>
      <c r="D1401" s="56">
        <v>10.199999999999999</v>
      </c>
      <c r="E1401" s="56">
        <v>15.1</v>
      </c>
      <c r="F1401" s="56">
        <v>225</v>
      </c>
      <c r="G1401" s="64">
        <v>11.2</v>
      </c>
    </row>
    <row r="1402" spans="2:7" x14ac:dyDescent="0.25">
      <c r="B1402" s="62">
        <v>42092</v>
      </c>
      <c r="C1402" s="63">
        <v>0.83541666666669301</v>
      </c>
      <c r="D1402" s="56">
        <v>10.199999999999999</v>
      </c>
      <c r="E1402" s="56">
        <v>15.1</v>
      </c>
      <c r="F1402" s="56">
        <v>225</v>
      </c>
      <c r="G1402" s="64">
        <v>11.2</v>
      </c>
    </row>
    <row r="1403" spans="2:7" x14ac:dyDescent="0.25">
      <c r="B1403" s="62">
        <v>42092</v>
      </c>
      <c r="C1403" s="63">
        <v>0.83611111111113701</v>
      </c>
      <c r="D1403" s="56">
        <v>10.1</v>
      </c>
      <c r="E1403" s="56">
        <v>14.8</v>
      </c>
      <c r="F1403" s="56">
        <v>203</v>
      </c>
      <c r="G1403" s="64">
        <v>12.2</v>
      </c>
    </row>
    <row r="1404" spans="2:7" x14ac:dyDescent="0.25">
      <c r="B1404" s="62">
        <v>42092</v>
      </c>
      <c r="C1404" s="63">
        <v>0.836805555555582</v>
      </c>
      <c r="D1404" s="56">
        <v>10.1</v>
      </c>
      <c r="E1404" s="56">
        <v>14.8</v>
      </c>
      <c r="F1404" s="56">
        <v>203</v>
      </c>
      <c r="G1404" s="64">
        <v>12.2</v>
      </c>
    </row>
    <row r="1405" spans="2:7" x14ac:dyDescent="0.25">
      <c r="B1405" s="62">
        <v>42092</v>
      </c>
      <c r="C1405" s="63">
        <v>0.837500000000026</v>
      </c>
      <c r="D1405" s="56">
        <v>10.1</v>
      </c>
      <c r="E1405" s="56">
        <v>14.4</v>
      </c>
      <c r="F1405" s="56">
        <v>225</v>
      </c>
      <c r="G1405" s="64">
        <v>13.3</v>
      </c>
    </row>
    <row r="1406" spans="2:7" x14ac:dyDescent="0.25">
      <c r="B1406" s="62">
        <v>42092</v>
      </c>
      <c r="C1406" s="63">
        <v>0.838194444444471</v>
      </c>
      <c r="D1406" s="56">
        <v>10.1</v>
      </c>
      <c r="E1406" s="56">
        <v>14.4</v>
      </c>
      <c r="F1406" s="56">
        <v>225</v>
      </c>
      <c r="G1406" s="64">
        <v>13.3</v>
      </c>
    </row>
    <row r="1407" spans="2:7" x14ac:dyDescent="0.25">
      <c r="B1407" s="62">
        <v>42092</v>
      </c>
      <c r="C1407" s="63">
        <v>0.838888888888915</v>
      </c>
      <c r="D1407" s="56">
        <v>10.199999999999999</v>
      </c>
      <c r="E1407" s="56">
        <v>14</v>
      </c>
      <c r="F1407" s="56">
        <v>225</v>
      </c>
      <c r="G1407" s="64">
        <v>24.1</v>
      </c>
    </row>
    <row r="1408" spans="2:7" x14ac:dyDescent="0.25">
      <c r="B1408" s="62">
        <v>42092</v>
      </c>
      <c r="C1408" s="63">
        <v>0.83958333333335999</v>
      </c>
      <c r="D1408" s="56">
        <v>10.199999999999999</v>
      </c>
      <c r="E1408" s="56">
        <v>14</v>
      </c>
      <c r="F1408" s="56">
        <v>225</v>
      </c>
      <c r="G1408" s="64">
        <v>24.1</v>
      </c>
    </row>
    <row r="1409" spans="2:7" x14ac:dyDescent="0.25">
      <c r="B1409" s="62">
        <v>42092</v>
      </c>
      <c r="C1409" s="63">
        <v>0.84027777777780399</v>
      </c>
      <c r="D1409" s="56">
        <v>10.199999999999999</v>
      </c>
      <c r="E1409" s="56">
        <v>14.4</v>
      </c>
      <c r="F1409" s="56">
        <v>203</v>
      </c>
      <c r="G1409" s="64">
        <v>13.7</v>
      </c>
    </row>
    <row r="1410" spans="2:7" x14ac:dyDescent="0.25">
      <c r="B1410" s="62">
        <v>42092</v>
      </c>
      <c r="C1410" s="63">
        <v>0.84097222222224899</v>
      </c>
      <c r="D1410" s="56">
        <v>10.199999999999999</v>
      </c>
      <c r="E1410" s="56">
        <v>14.4</v>
      </c>
      <c r="F1410" s="56">
        <v>203</v>
      </c>
      <c r="G1410" s="64">
        <v>13.7</v>
      </c>
    </row>
    <row r="1411" spans="2:7" x14ac:dyDescent="0.25">
      <c r="B1411" s="62">
        <v>42092</v>
      </c>
      <c r="C1411" s="63">
        <v>0.84166666666669299</v>
      </c>
      <c r="D1411" s="56">
        <v>10.199999999999999</v>
      </c>
      <c r="E1411" s="56">
        <v>13.3</v>
      </c>
      <c r="F1411" s="56">
        <v>225</v>
      </c>
      <c r="G1411" s="64">
        <v>15.5</v>
      </c>
    </row>
    <row r="1412" spans="2:7" x14ac:dyDescent="0.25">
      <c r="B1412" s="62">
        <v>42092</v>
      </c>
      <c r="C1412" s="63">
        <v>0.84236111111113798</v>
      </c>
      <c r="D1412" s="56">
        <v>10.199999999999999</v>
      </c>
      <c r="E1412" s="56">
        <v>13.3</v>
      </c>
      <c r="F1412" s="56">
        <v>225</v>
      </c>
      <c r="G1412" s="64">
        <v>15.5</v>
      </c>
    </row>
    <row r="1413" spans="2:7" x14ac:dyDescent="0.25">
      <c r="B1413" s="62">
        <v>42092</v>
      </c>
      <c r="C1413" s="63">
        <v>0.84305555555558198</v>
      </c>
      <c r="D1413" s="56">
        <v>10.199999999999999</v>
      </c>
      <c r="E1413" s="56">
        <v>13.3</v>
      </c>
      <c r="F1413" s="56">
        <v>225</v>
      </c>
      <c r="G1413" s="64">
        <v>16.2</v>
      </c>
    </row>
    <row r="1414" spans="2:7" x14ac:dyDescent="0.25">
      <c r="B1414" s="62">
        <v>42092</v>
      </c>
      <c r="C1414" s="63">
        <v>0.84375000000002698</v>
      </c>
      <c r="D1414" s="56">
        <v>10.199999999999999</v>
      </c>
      <c r="E1414" s="56">
        <v>13.3</v>
      </c>
      <c r="F1414" s="56">
        <v>225</v>
      </c>
      <c r="G1414" s="64">
        <v>16.2</v>
      </c>
    </row>
    <row r="1415" spans="2:7" x14ac:dyDescent="0.25">
      <c r="B1415" s="62">
        <v>42092</v>
      </c>
      <c r="C1415" s="63">
        <v>0.84444444444447098</v>
      </c>
      <c r="D1415" s="56">
        <v>10.199999999999999</v>
      </c>
      <c r="E1415" s="56">
        <v>12.6</v>
      </c>
      <c r="F1415" s="56">
        <v>203</v>
      </c>
      <c r="G1415" s="64">
        <v>12.6</v>
      </c>
    </row>
    <row r="1416" spans="2:7" x14ac:dyDescent="0.25">
      <c r="B1416" s="62">
        <v>42092</v>
      </c>
      <c r="C1416" s="63">
        <v>0.84513888888891597</v>
      </c>
      <c r="D1416" s="56">
        <v>10.199999999999999</v>
      </c>
      <c r="E1416" s="56">
        <v>12.2</v>
      </c>
      <c r="F1416" s="56">
        <v>225</v>
      </c>
      <c r="G1416" s="64">
        <v>12.6</v>
      </c>
    </row>
    <row r="1417" spans="2:7" x14ac:dyDescent="0.25">
      <c r="B1417" s="62">
        <v>42092</v>
      </c>
      <c r="C1417" s="63">
        <v>0.84583333333335997</v>
      </c>
      <c r="D1417" s="56">
        <v>10.199999999999999</v>
      </c>
      <c r="E1417" s="56">
        <v>11.9</v>
      </c>
      <c r="F1417" s="56">
        <v>225</v>
      </c>
      <c r="G1417" s="64">
        <v>9.6999999999999993</v>
      </c>
    </row>
    <row r="1418" spans="2:7" x14ac:dyDescent="0.25">
      <c r="B1418" s="62">
        <v>42092</v>
      </c>
      <c r="C1418" s="63">
        <v>0.84652777777780497</v>
      </c>
      <c r="D1418" s="56">
        <v>10.1</v>
      </c>
      <c r="E1418" s="56">
        <v>10.8</v>
      </c>
      <c r="F1418" s="56">
        <v>203</v>
      </c>
      <c r="G1418" s="64">
        <v>12.2</v>
      </c>
    </row>
    <row r="1419" spans="2:7" x14ac:dyDescent="0.25">
      <c r="B1419" s="62">
        <v>42092</v>
      </c>
      <c r="C1419" s="63">
        <v>0.84722222222224897</v>
      </c>
      <c r="D1419" s="56">
        <v>10.1</v>
      </c>
      <c r="E1419" s="56">
        <v>10.8</v>
      </c>
      <c r="F1419" s="56">
        <v>203</v>
      </c>
      <c r="G1419" s="64">
        <v>12.2</v>
      </c>
    </row>
    <row r="1420" spans="2:7" x14ac:dyDescent="0.25">
      <c r="B1420" s="62">
        <v>42092</v>
      </c>
      <c r="C1420" s="63">
        <v>0.84791666666669396</v>
      </c>
      <c r="D1420" s="56">
        <v>10.1</v>
      </c>
      <c r="E1420" s="56">
        <v>9.6999999999999993</v>
      </c>
      <c r="F1420" s="56">
        <v>225</v>
      </c>
      <c r="G1420" s="64">
        <v>12.2</v>
      </c>
    </row>
    <row r="1421" spans="2:7" x14ac:dyDescent="0.25">
      <c r="B1421" s="62">
        <v>42092</v>
      </c>
      <c r="C1421" s="63">
        <v>0.84861111111113796</v>
      </c>
      <c r="D1421" s="56">
        <v>10.1</v>
      </c>
      <c r="E1421" s="56">
        <v>9.6999999999999993</v>
      </c>
      <c r="F1421" s="56">
        <v>225</v>
      </c>
      <c r="G1421" s="64">
        <v>12.2</v>
      </c>
    </row>
    <row r="1422" spans="2:7" x14ac:dyDescent="0.25">
      <c r="B1422" s="62">
        <v>42092</v>
      </c>
      <c r="C1422" s="63">
        <v>0.84930555555558296</v>
      </c>
      <c r="D1422" s="56">
        <v>10.1</v>
      </c>
      <c r="E1422" s="56">
        <v>9.4</v>
      </c>
      <c r="F1422" s="56">
        <v>225</v>
      </c>
      <c r="G1422" s="64">
        <v>12.6</v>
      </c>
    </row>
    <row r="1423" spans="2:7" x14ac:dyDescent="0.25">
      <c r="B1423" s="62">
        <v>42092</v>
      </c>
      <c r="C1423" s="63">
        <v>0.85000000000002696</v>
      </c>
      <c r="D1423" s="56">
        <v>10.1</v>
      </c>
      <c r="E1423" s="56">
        <v>9.4</v>
      </c>
      <c r="F1423" s="56">
        <v>225</v>
      </c>
      <c r="G1423" s="64">
        <v>12.6</v>
      </c>
    </row>
    <row r="1424" spans="2:7" x14ac:dyDescent="0.25">
      <c r="B1424" s="62">
        <v>42092</v>
      </c>
      <c r="C1424" s="63">
        <v>0.85069444444447195</v>
      </c>
      <c r="D1424" s="56">
        <v>10.1</v>
      </c>
      <c r="E1424" s="56">
        <v>8.6</v>
      </c>
      <c r="F1424" s="56">
        <v>135</v>
      </c>
      <c r="G1424" s="64">
        <v>13</v>
      </c>
    </row>
    <row r="1425" spans="2:7" x14ac:dyDescent="0.25">
      <c r="B1425" s="62">
        <v>42092</v>
      </c>
      <c r="C1425" s="63">
        <v>0.85138888888891595</v>
      </c>
      <c r="D1425" s="56">
        <v>10.1</v>
      </c>
      <c r="E1425" s="56">
        <v>8.6</v>
      </c>
      <c r="F1425" s="56">
        <v>135</v>
      </c>
      <c r="G1425" s="64">
        <v>13</v>
      </c>
    </row>
    <row r="1426" spans="2:7" x14ac:dyDescent="0.25">
      <c r="B1426" s="62">
        <v>42092</v>
      </c>
      <c r="C1426" s="63">
        <v>0.85208333333336095</v>
      </c>
      <c r="D1426" s="56">
        <v>10.1</v>
      </c>
      <c r="E1426" s="56">
        <v>8.3000000000000007</v>
      </c>
      <c r="F1426" s="56">
        <v>203</v>
      </c>
      <c r="G1426" s="64">
        <v>8.3000000000000007</v>
      </c>
    </row>
    <row r="1427" spans="2:7" x14ac:dyDescent="0.25">
      <c r="B1427" s="62">
        <v>42092</v>
      </c>
      <c r="C1427" s="63">
        <v>0.85277777777780495</v>
      </c>
      <c r="D1427" s="56">
        <v>10.1</v>
      </c>
      <c r="E1427" s="56">
        <v>8.3000000000000007</v>
      </c>
      <c r="F1427" s="56">
        <v>203</v>
      </c>
      <c r="G1427" s="64">
        <v>8.3000000000000007</v>
      </c>
    </row>
    <row r="1428" spans="2:7" x14ac:dyDescent="0.25">
      <c r="B1428" s="62">
        <v>42092</v>
      </c>
      <c r="C1428" s="63">
        <v>0.85347222222225005</v>
      </c>
      <c r="D1428" s="56">
        <v>10.1</v>
      </c>
      <c r="E1428" s="56">
        <v>7.9</v>
      </c>
      <c r="F1428" s="56">
        <v>203</v>
      </c>
      <c r="G1428" s="64">
        <v>6.5</v>
      </c>
    </row>
    <row r="1429" spans="2:7" x14ac:dyDescent="0.25">
      <c r="B1429" s="62">
        <v>42092</v>
      </c>
      <c r="C1429" s="63">
        <v>0.85416666666669405</v>
      </c>
      <c r="D1429" s="56">
        <v>10.1</v>
      </c>
      <c r="E1429" s="56">
        <v>7.9</v>
      </c>
      <c r="F1429" s="56">
        <v>203</v>
      </c>
      <c r="G1429" s="64">
        <v>6.5</v>
      </c>
    </row>
    <row r="1430" spans="2:7" x14ac:dyDescent="0.25">
      <c r="B1430" s="62">
        <v>42092</v>
      </c>
      <c r="C1430" s="63">
        <v>0.85486111111113905</v>
      </c>
      <c r="D1430" s="56">
        <v>10.1</v>
      </c>
      <c r="E1430" s="56">
        <v>7.9</v>
      </c>
      <c r="F1430" s="56">
        <v>203</v>
      </c>
      <c r="G1430" s="64">
        <v>11.2</v>
      </c>
    </row>
    <row r="1431" spans="2:7" x14ac:dyDescent="0.25">
      <c r="B1431" s="62">
        <v>42092</v>
      </c>
      <c r="C1431" s="63">
        <v>0.85555555555558305</v>
      </c>
      <c r="D1431" s="56">
        <v>10.1</v>
      </c>
      <c r="E1431" s="56">
        <v>7.9</v>
      </c>
      <c r="F1431" s="56">
        <v>203</v>
      </c>
      <c r="G1431" s="64">
        <v>11.2</v>
      </c>
    </row>
    <row r="1432" spans="2:7" x14ac:dyDescent="0.25">
      <c r="B1432" s="62">
        <v>42092</v>
      </c>
      <c r="C1432" s="63">
        <v>0.85625000000002804</v>
      </c>
      <c r="D1432" s="56">
        <v>10.1</v>
      </c>
      <c r="E1432" s="56">
        <v>7.9</v>
      </c>
      <c r="F1432" s="56">
        <v>203</v>
      </c>
      <c r="G1432" s="64">
        <v>7.6</v>
      </c>
    </row>
    <row r="1433" spans="2:7" x14ac:dyDescent="0.25">
      <c r="B1433" s="62">
        <v>42092</v>
      </c>
      <c r="C1433" s="63">
        <v>0.85694444444447204</v>
      </c>
      <c r="D1433" s="56">
        <v>10.1</v>
      </c>
      <c r="E1433" s="56">
        <v>7.9</v>
      </c>
      <c r="F1433" s="56">
        <v>203</v>
      </c>
      <c r="G1433" s="64">
        <v>7.6</v>
      </c>
    </row>
    <row r="1434" spans="2:7" x14ac:dyDescent="0.25">
      <c r="B1434" s="62">
        <v>42092</v>
      </c>
      <c r="C1434" s="63">
        <v>0.85763888888891704</v>
      </c>
      <c r="D1434" s="56">
        <v>10.1</v>
      </c>
      <c r="E1434" s="56">
        <v>7.6</v>
      </c>
      <c r="F1434" s="56">
        <v>158</v>
      </c>
      <c r="G1434" s="64">
        <v>6.1</v>
      </c>
    </row>
    <row r="1435" spans="2:7" x14ac:dyDescent="0.25">
      <c r="B1435" s="62">
        <v>42092</v>
      </c>
      <c r="C1435" s="63">
        <v>0.85833333333336104</v>
      </c>
      <c r="D1435" s="56">
        <v>10.1</v>
      </c>
      <c r="E1435" s="56">
        <v>7.6</v>
      </c>
      <c r="F1435" s="56">
        <v>158</v>
      </c>
      <c r="G1435" s="64">
        <v>6.1</v>
      </c>
    </row>
    <row r="1436" spans="2:7" x14ac:dyDescent="0.25">
      <c r="B1436" s="62">
        <v>42092</v>
      </c>
      <c r="C1436" s="63">
        <v>0.85902777777780603</v>
      </c>
      <c r="D1436" s="56">
        <v>10.1</v>
      </c>
      <c r="E1436" s="56">
        <v>7.2</v>
      </c>
      <c r="F1436" s="56">
        <v>225</v>
      </c>
      <c r="G1436" s="64">
        <v>7.6</v>
      </c>
    </row>
    <row r="1437" spans="2:7" x14ac:dyDescent="0.25">
      <c r="B1437" s="62">
        <v>42092</v>
      </c>
      <c r="C1437" s="63">
        <v>0.85972222222225003</v>
      </c>
      <c r="D1437" s="56">
        <v>10.1</v>
      </c>
      <c r="E1437" s="56">
        <v>7.2</v>
      </c>
      <c r="F1437" s="56">
        <v>225</v>
      </c>
      <c r="G1437" s="64">
        <v>7.6</v>
      </c>
    </row>
    <row r="1438" spans="2:7" x14ac:dyDescent="0.25">
      <c r="B1438" s="62">
        <v>42092</v>
      </c>
      <c r="C1438" s="63">
        <v>0.86041666666669503</v>
      </c>
      <c r="D1438" s="56">
        <v>10.1</v>
      </c>
      <c r="E1438" s="56">
        <v>7.2</v>
      </c>
      <c r="F1438" s="56">
        <v>203</v>
      </c>
      <c r="G1438" s="64">
        <v>6.1</v>
      </c>
    </row>
    <row r="1439" spans="2:7" x14ac:dyDescent="0.25">
      <c r="B1439" s="62">
        <v>42092</v>
      </c>
      <c r="C1439" s="63">
        <v>0.86111111111113903</v>
      </c>
      <c r="D1439" s="56">
        <v>10.1</v>
      </c>
      <c r="E1439" s="56">
        <v>7.2</v>
      </c>
      <c r="F1439" s="56">
        <v>203</v>
      </c>
      <c r="G1439" s="64">
        <v>6.1</v>
      </c>
    </row>
    <row r="1440" spans="2:7" x14ac:dyDescent="0.25">
      <c r="B1440" s="62">
        <v>42092</v>
      </c>
      <c r="C1440" s="63">
        <v>0.86180555555558402</v>
      </c>
      <c r="D1440" s="56">
        <v>10</v>
      </c>
      <c r="E1440" s="56">
        <v>7.2</v>
      </c>
      <c r="F1440" s="56">
        <v>180</v>
      </c>
      <c r="G1440" s="64">
        <v>7.2</v>
      </c>
    </row>
    <row r="1441" spans="2:7" x14ac:dyDescent="0.25">
      <c r="B1441" s="62">
        <v>42092</v>
      </c>
      <c r="C1441" s="63">
        <v>0.86250000000002802</v>
      </c>
      <c r="D1441" s="56">
        <v>10</v>
      </c>
      <c r="E1441" s="56">
        <v>7.2</v>
      </c>
      <c r="F1441" s="56">
        <v>180</v>
      </c>
      <c r="G1441" s="64">
        <v>7.2</v>
      </c>
    </row>
    <row r="1442" spans="2:7" x14ac:dyDescent="0.25">
      <c r="B1442" s="62">
        <v>42092</v>
      </c>
      <c r="C1442" s="63">
        <v>0.86319444444447302</v>
      </c>
      <c r="D1442" s="56">
        <v>10</v>
      </c>
      <c r="E1442" s="56">
        <v>7.2</v>
      </c>
      <c r="F1442" s="56">
        <v>180</v>
      </c>
      <c r="G1442" s="64">
        <v>7.2</v>
      </c>
    </row>
    <row r="1443" spans="2:7" x14ac:dyDescent="0.25">
      <c r="B1443" s="62">
        <v>42092</v>
      </c>
      <c r="C1443" s="63">
        <v>0.86388888888891702</v>
      </c>
      <c r="D1443" s="56">
        <v>10</v>
      </c>
      <c r="E1443" s="56">
        <v>6.8</v>
      </c>
      <c r="F1443" s="56">
        <v>180</v>
      </c>
      <c r="G1443" s="64">
        <v>8.3000000000000007</v>
      </c>
    </row>
    <row r="1444" spans="2:7" x14ac:dyDescent="0.25">
      <c r="B1444" s="62">
        <v>42092</v>
      </c>
      <c r="C1444" s="63">
        <v>0.86458333333336201</v>
      </c>
      <c r="D1444" s="56">
        <v>10.1</v>
      </c>
      <c r="E1444" s="56">
        <v>6.8</v>
      </c>
      <c r="F1444" s="56">
        <v>180</v>
      </c>
      <c r="G1444" s="64">
        <v>8.3000000000000007</v>
      </c>
    </row>
    <row r="1445" spans="2:7" x14ac:dyDescent="0.25">
      <c r="B1445" s="62">
        <v>42092</v>
      </c>
      <c r="C1445" s="63">
        <v>0.86527777777780601</v>
      </c>
      <c r="D1445" s="56">
        <v>10.1</v>
      </c>
      <c r="E1445" s="56">
        <v>6.1</v>
      </c>
      <c r="F1445" s="56">
        <v>158</v>
      </c>
      <c r="G1445" s="64">
        <v>5.4</v>
      </c>
    </row>
    <row r="1446" spans="2:7" x14ac:dyDescent="0.25">
      <c r="B1446" s="62">
        <v>42092</v>
      </c>
      <c r="C1446" s="63">
        <v>0.86597222222225101</v>
      </c>
      <c r="D1446" s="56">
        <v>10.1</v>
      </c>
      <c r="E1446" s="56">
        <v>6.1</v>
      </c>
      <c r="F1446" s="56">
        <v>158</v>
      </c>
      <c r="G1446" s="64">
        <v>5.4</v>
      </c>
    </row>
    <row r="1447" spans="2:7" x14ac:dyDescent="0.25">
      <c r="B1447" s="62">
        <v>42092</v>
      </c>
      <c r="C1447" s="63">
        <v>0.86666666666669501</v>
      </c>
      <c r="D1447" s="56">
        <v>10.1</v>
      </c>
      <c r="E1447" s="56">
        <v>6.1</v>
      </c>
      <c r="F1447" s="56">
        <v>180</v>
      </c>
      <c r="G1447" s="64">
        <v>6.1</v>
      </c>
    </row>
    <row r="1448" spans="2:7" x14ac:dyDescent="0.25">
      <c r="B1448" s="62">
        <v>42092</v>
      </c>
      <c r="C1448" s="63">
        <v>0.86736111111114</v>
      </c>
      <c r="D1448" s="56">
        <v>10.1</v>
      </c>
      <c r="E1448" s="56">
        <v>6.1</v>
      </c>
      <c r="F1448" s="56">
        <v>180</v>
      </c>
      <c r="G1448" s="64">
        <v>6.1</v>
      </c>
    </row>
    <row r="1449" spans="2:7" x14ac:dyDescent="0.25">
      <c r="B1449" s="62">
        <v>42092</v>
      </c>
      <c r="C1449" s="63">
        <v>0.868055555555584</v>
      </c>
      <c r="D1449" s="56">
        <v>10.1</v>
      </c>
      <c r="E1449" s="56">
        <v>6.8</v>
      </c>
      <c r="F1449" s="56">
        <v>158</v>
      </c>
      <c r="G1449" s="64">
        <v>8.3000000000000007</v>
      </c>
    </row>
    <row r="1450" spans="2:7" x14ac:dyDescent="0.25">
      <c r="B1450" s="62">
        <v>42092</v>
      </c>
      <c r="C1450" s="63">
        <v>0.868750000000029</v>
      </c>
      <c r="D1450" s="56">
        <v>10.1</v>
      </c>
      <c r="E1450" s="56">
        <v>6.8</v>
      </c>
      <c r="F1450" s="56">
        <v>158</v>
      </c>
      <c r="G1450" s="64">
        <v>8.3000000000000007</v>
      </c>
    </row>
    <row r="1451" spans="2:7" x14ac:dyDescent="0.25">
      <c r="B1451" s="62">
        <v>42092</v>
      </c>
      <c r="C1451" s="63">
        <v>0.869444444444473</v>
      </c>
      <c r="D1451" s="56">
        <v>10.1</v>
      </c>
      <c r="E1451" s="56">
        <v>6.5</v>
      </c>
      <c r="F1451" s="56">
        <v>203</v>
      </c>
      <c r="G1451" s="64">
        <v>6.1</v>
      </c>
    </row>
    <row r="1452" spans="2:7" x14ac:dyDescent="0.25">
      <c r="B1452" s="62">
        <v>42092</v>
      </c>
      <c r="C1452" s="63">
        <v>0.87013888888891799</v>
      </c>
      <c r="D1452" s="56">
        <v>10.1</v>
      </c>
      <c r="E1452" s="56">
        <v>6.5</v>
      </c>
      <c r="F1452" s="56">
        <v>203</v>
      </c>
      <c r="G1452" s="64">
        <v>6.1</v>
      </c>
    </row>
    <row r="1453" spans="2:7" x14ac:dyDescent="0.25">
      <c r="B1453" s="62">
        <v>42092</v>
      </c>
      <c r="C1453" s="63">
        <v>0.87083333333336199</v>
      </c>
      <c r="D1453" s="56">
        <v>10.1</v>
      </c>
      <c r="E1453" s="56">
        <v>6.8</v>
      </c>
      <c r="F1453" s="56">
        <v>203</v>
      </c>
      <c r="G1453" s="64">
        <v>6.5</v>
      </c>
    </row>
    <row r="1454" spans="2:7" x14ac:dyDescent="0.25">
      <c r="B1454" s="62">
        <v>42092</v>
      </c>
      <c r="C1454" s="63">
        <v>0.87152777777780699</v>
      </c>
      <c r="D1454" s="56">
        <v>10.1</v>
      </c>
      <c r="E1454" s="56">
        <v>6.8</v>
      </c>
      <c r="F1454" s="56">
        <v>203</v>
      </c>
      <c r="G1454" s="64">
        <v>6.5</v>
      </c>
    </row>
    <row r="1455" spans="2:7" x14ac:dyDescent="0.25">
      <c r="B1455" s="62">
        <v>42092</v>
      </c>
      <c r="C1455" s="63">
        <v>0.87222222222225099</v>
      </c>
      <c r="D1455" s="56">
        <v>10</v>
      </c>
      <c r="E1455" s="56">
        <v>6.1</v>
      </c>
      <c r="F1455" s="56">
        <v>203</v>
      </c>
      <c r="G1455" s="64">
        <v>6.5</v>
      </c>
    </row>
    <row r="1456" spans="2:7" x14ac:dyDescent="0.25">
      <c r="B1456" s="62">
        <v>42092</v>
      </c>
      <c r="C1456" s="63">
        <v>0.87291666666669598</v>
      </c>
      <c r="D1456" s="56">
        <v>10</v>
      </c>
      <c r="E1456" s="56">
        <v>6.1</v>
      </c>
      <c r="F1456" s="56">
        <v>203</v>
      </c>
      <c r="G1456" s="64">
        <v>6.5</v>
      </c>
    </row>
    <row r="1457" spans="2:7" x14ac:dyDescent="0.25">
      <c r="B1457" s="62">
        <v>42092</v>
      </c>
      <c r="C1457" s="63">
        <v>0.87361111111113998</v>
      </c>
      <c r="D1457" s="56">
        <v>10.1</v>
      </c>
      <c r="E1457" s="56">
        <v>6.8</v>
      </c>
      <c r="F1457" s="56">
        <v>180</v>
      </c>
      <c r="G1457" s="64">
        <v>8.3000000000000007</v>
      </c>
    </row>
    <row r="1458" spans="2:7" x14ac:dyDescent="0.25">
      <c r="B1458" s="62">
        <v>42092</v>
      </c>
      <c r="C1458" s="63">
        <v>0.87430555555558498</v>
      </c>
      <c r="D1458" s="56">
        <v>10.1</v>
      </c>
      <c r="E1458" s="56">
        <v>6.8</v>
      </c>
      <c r="F1458" s="56">
        <v>180</v>
      </c>
      <c r="G1458" s="64">
        <v>8.3000000000000007</v>
      </c>
    </row>
    <row r="1459" spans="2:7" x14ac:dyDescent="0.25">
      <c r="B1459" s="62">
        <v>42092</v>
      </c>
      <c r="C1459" s="63">
        <v>0.87500000000002898</v>
      </c>
      <c r="D1459" s="56">
        <v>10.1</v>
      </c>
      <c r="E1459" s="56">
        <v>6.1</v>
      </c>
      <c r="F1459" s="56">
        <v>203</v>
      </c>
      <c r="G1459" s="64">
        <v>5</v>
      </c>
    </row>
    <row r="1460" spans="2:7" x14ac:dyDescent="0.25">
      <c r="B1460" s="62">
        <v>42092</v>
      </c>
      <c r="C1460" s="63">
        <v>0.87569444444447397</v>
      </c>
      <c r="D1460" s="56">
        <v>10.1</v>
      </c>
      <c r="E1460" s="56">
        <v>6.1</v>
      </c>
      <c r="F1460" s="56">
        <v>203</v>
      </c>
      <c r="G1460" s="64">
        <v>5</v>
      </c>
    </row>
    <row r="1461" spans="2:7" x14ac:dyDescent="0.25">
      <c r="B1461" s="62">
        <v>42092</v>
      </c>
      <c r="C1461" s="63">
        <v>0.87638888888891797</v>
      </c>
      <c r="D1461" s="56">
        <v>10.1</v>
      </c>
      <c r="E1461" s="56">
        <v>6.1</v>
      </c>
      <c r="F1461" s="56">
        <v>225</v>
      </c>
      <c r="G1461" s="64">
        <v>7.2</v>
      </c>
    </row>
    <row r="1462" spans="2:7" x14ac:dyDescent="0.25">
      <c r="B1462" s="62">
        <v>42092</v>
      </c>
      <c r="C1462" s="63">
        <v>0.87708333333336297</v>
      </c>
      <c r="D1462" s="56">
        <v>10.1</v>
      </c>
      <c r="E1462" s="56">
        <v>6.1</v>
      </c>
      <c r="F1462" s="56">
        <v>225</v>
      </c>
      <c r="G1462" s="64">
        <v>7.2</v>
      </c>
    </row>
    <row r="1463" spans="2:7" x14ac:dyDescent="0.25">
      <c r="B1463" s="62">
        <v>42092</v>
      </c>
      <c r="C1463" s="63">
        <v>0.87777777777780697</v>
      </c>
      <c r="D1463" s="56">
        <v>10.1</v>
      </c>
      <c r="E1463" s="56">
        <v>6.5</v>
      </c>
      <c r="F1463" s="56">
        <v>180</v>
      </c>
      <c r="G1463" s="64">
        <v>9</v>
      </c>
    </row>
    <row r="1464" spans="2:7" x14ac:dyDescent="0.25">
      <c r="B1464" s="62">
        <v>42092</v>
      </c>
      <c r="C1464" s="63">
        <v>0.87847222222225196</v>
      </c>
      <c r="D1464" s="56">
        <v>10.1</v>
      </c>
      <c r="E1464" s="56">
        <v>6.5</v>
      </c>
      <c r="F1464" s="56">
        <v>180</v>
      </c>
      <c r="G1464" s="64">
        <v>9</v>
      </c>
    </row>
    <row r="1465" spans="2:7" x14ac:dyDescent="0.25">
      <c r="B1465" s="62">
        <v>42092</v>
      </c>
      <c r="C1465" s="63">
        <v>0.87916666666669596</v>
      </c>
      <c r="D1465" s="56">
        <v>10.1</v>
      </c>
      <c r="E1465" s="56">
        <v>7.2</v>
      </c>
      <c r="F1465" s="56">
        <v>23</v>
      </c>
      <c r="G1465" s="64">
        <v>9.6999999999999993</v>
      </c>
    </row>
    <row r="1466" spans="2:7" x14ac:dyDescent="0.25">
      <c r="B1466" s="62">
        <v>42092</v>
      </c>
      <c r="C1466" s="63">
        <v>0.87986111111114096</v>
      </c>
      <c r="D1466" s="56">
        <v>10.1</v>
      </c>
      <c r="E1466" s="56">
        <v>7.2</v>
      </c>
      <c r="F1466" s="56">
        <v>23</v>
      </c>
      <c r="G1466" s="64">
        <v>9.6999999999999993</v>
      </c>
    </row>
    <row r="1467" spans="2:7" x14ac:dyDescent="0.25">
      <c r="B1467" s="62">
        <v>42092</v>
      </c>
      <c r="C1467" s="63">
        <v>0.88055555555558496</v>
      </c>
      <c r="D1467" s="56">
        <v>10.199999999999999</v>
      </c>
      <c r="E1467" s="56">
        <v>7.6</v>
      </c>
      <c r="F1467" s="56">
        <v>225</v>
      </c>
      <c r="G1467" s="64">
        <v>12.6</v>
      </c>
    </row>
    <row r="1468" spans="2:7" x14ac:dyDescent="0.25">
      <c r="B1468" s="62">
        <v>42092</v>
      </c>
      <c r="C1468" s="63">
        <v>0.88125000000002995</v>
      </c>
      <c r="D1468" s="56">
        <v>10.199999999999999</v>
      </c>
      <c r="E1468" s="56">
        <v>7.6</v>
      </c>
      <c r="F1468" s="56">
        <v>225</v>
      </c>
      <c r="G1468" s="64">
        <v>12.6</v>
      </c>
    </row>
    <row r="1469" spans="2:7" x14ac:dyDescent="0.25">
      <c r="B1469" s="62">
        <v>42092</v>
      </c>
      <c r="C1469" s="63">
        <v>0.88194444444447395</v>
      </c>
      <c r="D1469" s="56">
        <v>10.199999999999999</v>
      </c>
      <c r="E1469" s="56">
        <v>7.9</v>
      </c>
      <c r="F1469" s="56">
        <v>158</v>
      </c>
      <c r="G1469" s="64">
        <v>11.2</v>
      </c>
    </row>
    <row r="1470" spans="2:7" x14ac:dyDescent="0.25">
      <c r="B1470" s="62">
        <v>42092</v>
      </c>
      <c r="C1470" s="63">
        <v>0.88263888888891895</v>
      </c>
      <c r="D1470" s="56">
        <v>10.199999999999999</v>
      </c>
      <c r="E1470" s="56">
        <v>7.9</v>
      </c>
      <c r="F1470" s="56">
        <v>158</v>
      </c>
      <c r="G1470" s="64">
        <v>11.2</v>
      </c>
    </row>
    <row r="1471" spans="2:7" x14ac:dyDescent="0.25">
      <c r="B1471" s="62">
        <v>42092</v>
      </c>
      <c r="C1471" s="63">
        <v>0.88333333333336295</v>
      </c>
      <c r="D1471" s="56">
        <v>10.199999999999999</v>
      </c>
      <c r="E1471" s="56">
        <v>8.6</v>
      </c>
      <c r="F1471" s="56">
        <v>180</v>
      </c>
      <c r="G1471" s="64">
        <v>8.6</v>
      </c>
    </row>
    <row r="1472" spans="2:7" x14ac:dyDescent="0.25">
      <c r="B1472" s="62">
        <v>42092</v>
      </c>
      <c r="C1472" s="63">
        <v>0.88402777777780805</v>
      </c>
      <c r="D1472" s="56">
        <v>10.199999999999999</v>
      </c>
      <c r="E1472" s="56">
        <v>8.8000000000000007</v>
      </c>
      <c r="F1472" s="56">
        <v>225</v>
      </c>
      <c r="G1472" s="64">
        <v>10.1</v>
      </c>
    </row>
    <row r="1473" spans="2:7" x14ac:dyDescent="0.25">
      <c r="B1473" s="62">
        <v>42092</v>
      </c>
      <c r="C1473" s="63">
        <v>0.88472222222225205</v>
      </c>
      <c r="D1473" s="56">
        <v>10.3</v>
      </c>
      <c r="E1473" s="56">
        <v>9</v>
      </c>
      <c r="F1473" s="56">
        <v>225</v>
      </c>
      <c r="G1473" s="64">
        <v>10.1</v>
      </c>
    </row>
    <row r="1474" spans="2:7" x14ac:dyDescent="0.25">
      <c r="B1474" s="62">
        <v>42092</v>
      </c>
      <c r="C1474" s="63">
        <v>0.88541666666669705</v>
      </c>
      <c r="D1474" s="56">
        <v>10.199999999999999</v>
      </c>
      <c r="E1474" s="56">
        <v>8.6</v>
      </c>
      <c r="F1474" s="56">
        <v>203</v>
      </c>
      <c r="G1474" s="64">
        <v>13.7</v>
      </c>
    </row>
    <row r="1475" spans="2:7" x14ac:dyDescent="0.25">
      <c r="B1475" s="62">
        <v>42092</v>
      </c>
      <c r="C1475" s="63">
        <v>0.88611111111114105</v>
      </c>
      <c r="D1475" s="56">
        <v>10.199999999999999</v>
      </c>
      <c r="E1475" s="56">
        <v>8.6</v>
      </c>
      <c r="F1475" s="56">
        <v>203</v>
      </c>
      <c r="G1475" s="64">
        <v>13.7</v>
      </c>
    </row>
    <row r="1476" spans="2:7" x14ac:dyDescent="0.25">
      <c r="B1476" s="62">
        <v>42092</v>
      </c>
      <c r="C1476" s="63">
        <v>0.88680555555558604</v>
      </c>
      <c r="D1476" s="56">
        <v>10.4</v>
      </c>
      <c r="E1476" s="56">
        <v>9.6999999999999993</v>
      </c>
      <c r="F1476" s="56">
        <v>203</v>
      </c>
      <c r="G1476" s="64">
        <v>16.600000000000001</v>
      </c>
    </row>
    <row r="1477" spans="2:7" x14ac:dyDescent="0.25">
      <c r="B1477" s="62">
        <v>42092</v>
      </c>
      <c r="C1477" s="63">
        <v>0.88750000000003004</v>
      </c>
      <c r="D1477" s="56">
        <v>10.4</v>
      </c>
      <c r="E1477" s="56">
        <v>9.6999999999999993</v>
      </c>
      <c r="F1477" s="56">
        <v>203</v>
      </c>
      <c r="G1477" s="64">
        <v>16.600000000000001</v>
      </c>
    </row>
    <row r="1478" spans="2:7" x14ac:dyDescent="0.25">
      <c r="B1478" s="62">
        <v>42092</v>
      </c>
      <c r="C1478" s="63">
        <v>0.88819444444447504</v>
      </c>
      <c r="D1478" s="56">
        <v>10.4</v>
      </c>
      <c r="E1478" s="56">
        <v>9.6999999999999993</v>
      </c>
      <c r="F1478" s="56">
        <v>180</v>
      </c>
      <c r="G1478" s="64">
        <v>7.2</v>
      </c>
    </row>
    <row r="1479" spans="2:7" x14ac:dyDescent="0.25">
      <c r="B1479" s="62">
        <v>42092</v>
      </c>
      <c r="C1479" s="63">
        <v>0.88888888888891904</v>
      </c>
      <c r="D1479" s="56">
        <v>10.4</v>
      </c>
      <c r="E1479" s="56">
        <v>9.6999999999999993</v>
      </c>
      <c r="F1479" s="56">
        <v>180</v>
      </c>
      <c r="G1479" s="64">
        <v>7.2</v>
      </c>
    </row>
    <row r="1480" spans="2:7" x14ac:dyDescent="0.25">
      <c r="B1480" s="62">
        <v>42092</v>
      </c>
      <c r="C1480" s="63">
        <v>0.88958333333336403</v>
      </c>
      <c r="D1480" s="56">
        <v>10.3</v>
      </c>
      <c r="E1480" s="56">
        <v>9.4</v>
      </c>
      <c r="F1480" s="56">
        <v>203</v>
      </c>
      <c r="G1480" s="64">
        <v>10.4</v>
      </c>
    </row>
    <row r="1481" spans="2:7" x14ac:dyDescent="0.25">
      <c r="B1481" s="62">
        <v>42092</v>
      </c>
      <c r="C1481" s="63">
        <v>0.89027777777780803</v>
      </c>
      <c r="D1481" s="56">
        <v>10.3</v>
      </c>
      <c r="E1481" s="56">
        <v>9.4</v>
      </c>
      <c r="F1481" s="56">
        <v>203</v>
      </c>
      <c r="G1481" s="64">
        <v>10.4</v>
      </c>
    </row>
    <row r="1482" spans="2:7" x14ac:dyDescent="0.25">
      <c r="B1482" s="62">
        <v>42092</v>
      </c>
      <c r="C1482" s="63">
        <v>0.89097222222225303</v>
      </c>
      <c r="D1482" s="56">
        <v>10.4</v>
      </c>
      <c r="E1482" s="56">
        <v>9.4</v>
      </c>
      <c r="F1482" s="56">
        <v>203</v>
      </c>
      <c r="G1482" s="64">
        <v>9</v>
      </c>
    </row>
    <row r="1483" spans="2:7" x14ac:dyDescent="0.25">
      <c r="B1483" s="62">
        <v>42092</v>
      </c>
      <c r="C1483" s="63">
        <v>0.89166666666669703</v>
      </c>
      <c r="D1483" s="56">
        <v>10.4</v>
      </c>
      <c r="E1483" s="56">
        <v>9.4</v>
      </c>
      <c r="F1483" s="56">
        <v>203</v>
      </c>
      <c r="G1483" s="64">
        <v>9</v>
      </c>
    </row>
    <row r="1484" spans="2:7" x14ac:dyDescent="0.25">
      <c r="B1484" s="62">
        <v>42092</v>
      </c>
      <c r="C1484" s="63">
        <v>0.89236111111114202</v>
      </c>
      <c r="D1484" s="56">
        <v>10.4</v>
      </c>
      <c r="E1484" s="56">
        <v>9.4</v>
      </c>
      <c r="F1484" s="56">
        <v>158</v>
      </c>
      <c r="G1484" s="64">
        <v>7.2</v>
      </c>
    </row>
    <row r="1485" spans="2:7" x14ac:dyDescent="0.25">
      <c r="B1485" s="62">
        <v>42092</v>
      </c>
      <c r="C1485" s="63">
        <v>0.89305555555558602</v>
      </c>
      <c r="D1485" s="56">
        <v>10.4</v>
      </c>
      <c r="E1485" s="56">
        <v>9.4</v>
      </c>
      <c r="F1485" s="56">
        <v>158</v>
      </c>
      <c r="G1485" s="64">
        <v>7.2</v>
      </c>
    </row>
    <row r="1486" spans="2:7" x14ac:dyDescent="0.25">
      <c r="B1486" s="62">
        <v>42092</v>
      </c>
      <c r="C1486" s="63">
        <v>0.89375000000003102</v>
      </c>
      <c r="D1486" s="56">
        <v>10.3</v>
      </c>
      <c r="E1486" s="56">
        <v>9.4</v>
      </c>
      <c r="F1486" s="56">
        <v>203</v>
      </c>
      <c r="G1486" s="64">
        <v>16.2</v>
      </c>
    </row>
    <row r="1487" spans="2:7" x14ac:dyDescent="0.25">
      <c r="B1487" s="62">
        <v>42092</v>
      </c>
      <c r="C1487" s="63">
        <v>0.89444444444447502</v>
      </c>
      <c r="D1487" s="56">
        <v>10.3</v>
      </c>
      <c r="E1487" s="56">
        <v>9.4</v>
      </c>
      <c r="F1487" s="56">
        <v>203</v>
      </c>
      <c r="G1487" s="64">
        <v>16.2</v>
      </c>
    </row>
    <row r="1488" spans="2:7" x14ac:dyDescent="0.25">
      <c r="B1488" s="62">
        <v>42092</v>
      </c>
      <c r="C1488" s="63">
        <v>0.89513888888892001</v>
      </c>
      <c r="D1488" s="56">
        <v>10.4</v>
      </c>
      <c r="E1488" s="56">
        <v>9.6999999999999993</v>
      </c>
      <c r="F1488" s="56">
        <v>203</v>
      </c>
      <c r="G1488" s="64">
        <v>14.8</v>
      </c>
    </row>
    <row r="1489" spans="2:7" x14ac:dyDescent="0.25">
      <c r="B1489" s="62">
        <v>42092</v>
      </c>
      <c r="C1489" s="63">
        <v>0.89583333333336401</v>
      </c>
      <c r="D1489" s="56">
        <v>10.4</v>
      </c>
      <c r="E1489" s="56">
        <v>9.6999999999999993</v>
      </c>
      <c r="F1489" s="56">
        <v>203</v>
      </c>
      <c r="G1489" s="64">
        <v>14.8</v>
      </c>
    </row>
    <row r="1490" spans="2:7" x14ac:dyDescent="0.25">
      <c r="B1490" s="62">
        <v>42092</v>
      </c>
      <c r="C1490" s="63">
        <v>0.89652777777780901</v>
      </c>
      <c r="D1490" s="56">
        <v>10.4</v>
      </c>
      <c r="E1490" s="56">
        <v>9.6999999999999993</v>
      </c>
      <c r="F1490" s="56">
        <v>203</v>
      </c>
      <c r="G1490" s="64">
        <v>6.5</v>
      </c>
    </row>
    <row r="1491" spans="2:7" x14ac:dyDescent="0.25">
      <c r="B1491" s="62">
        <v>42092</v>
      </c>
      <c r="C1491" s="63">
        <v>0.89722222222225301</v>
      </c>
      <c r="D1491" s="56">
        <v>10.4</v>
      </c>
      <c r="E1491" s="56">
        <v>9.6999999999999993</v>
      </c>
      <c r="F1491" s="56">
        <v>203</v>
      </c>
      <c r="G1491" s="64">
        <v>6.5</v>
      </c>
    </row>
    <row r="1492" spans="2:7" x14ac:dyDescent="0.25">
      <c r="B1492" s="62">
        <v>42092</v>
      </c>
      <c r="C1492" s="63">
        <v>0.897916666666698</v>
      </c>
      <c r="D1492" s="56">
        <v>10.4</v>
      </c>
      <c r="E1492" s="56">
        <v>9.6999999999999993</v>
      </c>
      <c r="F1492" s="56">
        <v>203</v>
      </c>
      <c r="G1492" s="64">
        <v>10.4</v>
      </c>
    </row>
    <row r="1493" spans="2:7" x14ac:dyDescent="0.25">
      <c r="B1493" s="62">
        <v>42092</v>
      </c>
      <c r="C1493" s="63">
        <v>0.898611111111142</v>
      </c>
      <c r="D1493" s="56">
        <v>10.4</v>
      </c>
      <c r="E1493" s="56">
        <v>9.6999999999999993</v>
      </c>
      <c r="F1493" s="56">
        <v>203</v>
      </c>
      <c r="G1493" s="64">
        <v>10.4</v>
      </c>
    </row>
    <row r="1494" spans="2:7" x14ac:dyDescent="0.25">
      <c r="B1494" s="62">
        <v>42092</v>
      </c>
      <c r="C1494" s="63">
        <v>0.899305555555587</v>
      </c>
      <c r="D1494" s="56">
        <v>10.4</v>
      </c>
      <c r="E1494" s="56">
        <v>9.6999999999999993</v>
      </c>
      <c r="F1494" s="56">
        <v>203</v>
      </c>
      <c r="G1494" s="64">
        <v>13.3</v>
      </c>
    </row>
    <row r="1495" spans="2:7" x14ac:dyDescent="0.25">
      <c r="B1495" s="62">
        <v>42092</v>
      </c>
      <c r="C1495" s="63">
        <v>0.900000000000031</v>
      </c>
      <c r="D1495" s="56">
        <v>10.4</v>
      </c>
      <c r="E1495" s="56">
        <v>9.6999999999999993</v>
      </c>
      <c r="F1495" s="56">
        <v>203</v>
      </c>
      <c r="G1495" s="64">
        <v>13.3</v>
      </c>
    </row>
    <row r="1496" spans="2:7" x14ac:dyDescent="0.25">
      <c r="B1496" s="62">
        <v>42092</v>
      </c>
      <c r="C1496" s="63">
        <v>0.90069444444447599</v>
      </c>
      <c r="D1496" s="56">
        <v>10.4</v>
      </c>
      <c r="E1496" s="56">
        <v>9.6999999999999993</v>
      </c>
      <c r="F1496" s="56">
        <v>203</v>
      </c>
      <c r="G1496" s="64">
        <v>12.2</v>
      </c>
    </row>
    <row r="1497" spans="2:7" x14ac:dyDescent="0.25">
      <c r="B1497" s="62">
        <v>42092</v>
      </c>
      <c r="C1497" s="63">
        <v>0.90138888888891999</v>
      </c>
      <c r="D1497" s="56">
        <v>10.4</v>
      </c>
      <c r="E1497" s="56">
        <v>9.6999999999999993</v>
      </c>
      <c r="F1497" s="56">
        <v>203</v>
      </c>
      <c r="G1497" s="64">
        <v>12.2</v>
      </c>
    </row>
    <row r="1498" spans="2:7" x14ac:dyDescent="0.25">
      <c r="B1498" s="62">
        <v>42092</v>
      </c>
      <c r="C1498" s="63">
        <v>0.90208333333336499</v>
      </c>
      <c r="D1498" s="56">
        <v>10.4</v>
      </c>
      <c r="E1498" s="56">
        <v>9.4</v>
      </c>
      <c r="F1498" s="56">
        <v>203</v>
      </c>
      <c r="G1498" s="64">
        <v>18.399999999999999</v>
      </c>
    </row>
    <row r="1499" spans="2:7" x14ac:dyDescent="0.25">
      <c r="B1499" s="62">
        <v>42092</v>
      </c>
      <c r="C1499" s="63">
        <v>0.90277777777780899</v>
      </c>
      <c r="D1499" s="56">
        <v>10.4</v>
      </c>
      <c r="E1499" s="56">
        <v>9.4</v>
      </c>
      <c r="F1499" s="56">
        <v>203</v>
      </c>
      <c r="G1499" s="64">
        <v>18.399999999999999</v>
      </c>
    </row>
    <row r="1500" spans="2:7" x14ac:dyDescent="0.25">
      <c r="B1500" s="62">
        <v>42092</v>
      </c>
      <c r="C1500" s="63">
        <v>0.90347222222225398</v>
      </c>
      <c r="D1500" s="56">
        <v>10.4</v>
      </c>
      <c r="E1500" s="56">
        <v>9.4</v>
      </c>
      <c r="F1500" s="56">
        <v>203</v>
      </c>
      <c r="G1500" s="64">
        <v>18.399999999999999</v>
      </c>
    </row>
    <row r="1501" spans="2:7" x14ac:dyDescent="0.25">
      <c r="B1501" s="62">
        <v>42092</v>
      </c>
      <c r="C1501" s="63">
        <v>0.90416666666669798</v>
      </c>
      <c r="D1501" s="56">
        <v>10.4</v>
      </c>
      <c r="E1501" s="56">
        <v>9.6999999999999993</v>
      </c>
      <c r="F1501" s="56">
        <v>180</v>
      </c>
      <c r="G1501" s="64">
        <v>11.2</v>
      </c>
    </row>
    <row r="1502" spans="2:7" x14ac:dyDescent="0.25">
      <c r="B1502" s="62">
        <v>42092</v>
      </c>
      <c r="C1502" s="63">
        <v>0.90486111111114298</v>
      </c>
      <c r="D1502" s="56">
        <v>10.3</v>
      </c>
      <c r="E1502" s="56">
        <v>9.6999999999999993</v>
      </c>
      <c r="F1502" s="56">
        <v>180</v>
      </c>
      <c r="G1502" s="64">
        <v>11.2</v>
      </c>
    </row>
    <row r="1503" spans="2:7" x14ac:dyDescent="0.25">
      <c r="B1503" s="62">
        <v>42092</v>
      </c>
      <c r="C1503" s="63">
        <v>0.90555555555558698</v>
      </c>
      <c r="D1503" s="56">
        <v>10.3</v>
      </c>
      <c r="E1503" s="56">
        <v>10.1</v>
      </c>
      <c r="F1503" s="56">
        <v>270</v>
      </c>
      <c r="G1503" s="64">
        <v>9.4</v>
      </c>
    </row>
    <row r="1504" spans="2:7" x14ac:dyDescent="0.25">
      <c r="B1504" s="62">
        <v>42092</v>
      </c>
      <c r="C1504" s="63">
        <v>0.90625000000003197</v>
      </c>
      <c r="D1504" s="56">
        <v>10.3</v>
      </c>
      <c r="E1504" s="56">
        <v>10.1</v>
      </c>
      <c r="F1504" s="56">
        <v>270</v>
      </c>
      <c r="G1504" s="64">
        <v>9.4</v>
      </c>
    </row>
    <row r="1505" spans="2:7" x14ac:dyDescent="0.25">
      <c r="B1505" s="62">
        <v>42092</v>
      </c>
      <c r="C1505" s="63">
        <v>0.90694444444447597</v>
      </c>
      <c r="D1505" s="56">
        <v>10.3</v>
      </c>
      <c r="E1505" s="56">
        <v>9.6999999999999993</v>
      </c>
      <c r="F1505" s="56">
        <v>203</v>
      </c>
      <c r="G1505" s="64">
        <v>7.6</v>
      </c>
    </row>
    <row r="1506" spans="2:7" x14ac:dyDescent="0.25">
      <c r="B1506" s="62">
        <v>42092</v>
      </c>
      <c r="C1506" s="63">
        <v>0.90763888888892097</v>
      </c>
      <c r="D1506" s="56">
        <v>10.3</v>
      </c>
      <c r="E1506" s="56">
        <v>9.6999999999999993</v>
      </c>
      <c r="F1506" s="56">
        <v>203</v>
      </c>
      <c r="G1506" s="64">
        <v>7.6</v>
      </c>
    </row>
    <row r="1507" spans="2:7" x14ac:dyDescent="0.25">
      <c r="B1507" s="62">
        <v>42092</v>
      </c>
      <c r="C1507" s="63">
        <v>0.90833333333336497</v>
      </c>
      <c r="D1507" s="56">
        <v>10.199999999999999</v>
      </c>
      <c r="E1507" s="56">
        <v>9.6999999999999993</v>
      </c>
      <c r="F1507" s="56">
        <v>225</v>
      </c>
      <c r="G1507" s="64">
        <v>9.6999999999999993</v>
      </c>
    </row>
    <row r="1508" spans="2:7" x14ac:dyDescent="0.25">
      <c r="B1508" s="62">
        <v>42092</v>
      </c>
      <c r="C1508" s="63">
        <v>0.90902777777780996</v>
      </c>
      <c r="D1508" s="56">
        <v>10.199999999999999</v>
      </c>
      <c r="E1508" s="56">
        <v>9.6999999999999993</v>
      </c>
      <c r="F1508" s="56">
        <v>225</v>
      </c>
      <c r="G1508" s="64">
        <v>9.6999999999999993</v>
      </c>
    </row>
    <row r="1509" spans="2:7" x14ac:dyDescent="0.25">
      <c r="B1509" s="62">
        <v>42092</v>
      </c>
      <c r="C1509" s="63">
        <v>0.90972222222225396</v>
      </c>
      <c r="D1509" s="56">
        <v>10.199999999999999</v>
      </c>
      <c r="E1509" s="56">
        <v>9.6999999999999993</v>
      </c>
      <c r="F1509" s="56">
        <v>203</v>
      </c>
      <c r="G1509" s="64">
        <v>11.2</v>
      </c>
    </row>
    <row r="1510" spans="2:7" x14ac:dyDescent="0.25">
      <c r="B1510" s="62">
        <v>42092</v>
      </c>
      <c r="C1510" s="63">
        <v>0.91041666666669896</v>
      </c>
      <c r="D1510" s="56">
        <v>10.199999999999999</v>
      </c>
      <c r="E1510" s="56">
        <v>9.6999999999999993</v>
      </c>
      <c r="F1510" s="56">
        <v>203</v>
      </c>
      <c r="G1510" s="64">
        <v>11.2</v>
      </c>
    </row>
    <row r="1511" spans="2:7" x14ac:dyDescent="0.25">
      <c r="B1511" s="62">
        <v>42092</v>
      </c>
      <c r="C1511" s="63">
        <v>0.91111111111114296</v>
      </c>
      <c r="D1511" s="56">
        <v>10.1</v>
      </c>
      <c r="E1511" s="56">
        <v>8.6</v>
      </c>
      <c r="F1511" s="56">
        <v>225</v>
      </c>
      <c r="G1511" s="64">
        <v>8.6</v>
      </c>
    </row>
    <row r="1512" spans="2:7" x14ac:dyDescent="0.25">
      <c r="B1512" s="62">
        <v>42092</v>
      </c>
      <c r="C1512" s="63">
        <v>0.91180555555558696</v>
      </c>
      <c r="D1512" s="56">
        <v>10.1</v>
      </c>
      <c r="E1512" s="56">
        <v>8.6</v>
      </c>
      <c r="F1512" s="56">
        <v>225</v>
      </c>
      <c r="G1512" s="64">
        <v>8.6</v>
      </c>
    </row>
    <row r="1513" spans="2:7" x14ac:dyDescent="0.25">
      <c r="B1513" s="62">
        <v>42092</v>
      </c>
      <c r="C1513" s="63">
        <v>0.91250000000003195</v>
      </c>
      <c r="D1513" s="56">
        <v>10.1</v>
      </c>
      <c r="E1513" s="56">
        <v>7.9</v>
      </c>
      <c r="F1513" s="56">
        <v>203</v>
      </c>
      <c r="G1513" s="64">
        <v>5.8</v>
      </c>
    </row>
    <row r="1514" spans="2:7" x14ac:dyDescent="0.25">
      <c r="B1514" s="62">
        <v>42092</v>
      </c>
      <c r="C1514" s="63">
        <v>0.91319444444447595</v>
      </c>
      <c r="D1514" s="56">
        <v>10.1</v>
      </c>
      <c r="E1514" s="56">
        <v>7.9</v>
      </c>
      <c r="F1514" s="56">
        <v>203</v>
      </c>
      <c r="G1514" s="64">
        <v>5.8</v>
      </c>
    </row>
    <row r="1515" spans="2:7" x14ac:dyDescent="0.25">
      <c r="B1515" s="62">
        <v>42092</v>
      </c>
      <c r="C1515" s="63">
        <v>0.91388888888892095</v>
      </c>
      <c r="D1515" s="56">
        <v>10.1</v>
      </c>
      <c r="E1515" s="56">
        <v>8.6</v>
      </c>
      <c r="F1515" s="56">
        <v>203</v>
      </c>
      <c r="G1515" s="64">
        <v>18</v>
      </c>
    </row>
    <row r="1516" spans="2:7" x14ac:dyDescent="0.25">
      <c r="B1516" s="62">
        <v>42092</v>
      </c>
      <c r="C1516" s="63">
        <v>0.91458333333336495</v>
      </c>
      <c r="D1516" s="56">
        <v>10.1</v>
      </c>
      <c r="E1516" s="56">
        <v>8.6</v>
      </c>
      <c r="F1516" s="56">
        <v>203</v>
      </c>
      <c r="G1516" s="64">
        <v>18</v>
      </c>
    </row>
    <row r="1517" spans="2:7" x14ac:dyDescent="0.25">
      <c r="B1517" s="62">
        <v>42092</v>
      </c>
      <c r="C1517" s="63">
        <v>0.91527777777781005</v>
      </c>
      <c r="D1517" s="56">
        <v>10.199999999999999</v>
      </c>
      <c r="E1517" s="56">
        <v>9.4</v>
      </c>
      <c r="F1517" s="56">
        <v>203</v>
      </c>
      <c r="G1517" s="64">
        <v>14.4</v>
      </c>
    </row>
    <row r="1518" spans="2:7" x14ac:dyDescent="0.25">
      <c r="B1518" s="62">
        <v>42092</v>
      </c>
      <c r="C1518" s="63">
        <v>0.91597222222225405</v>
      </c>
      <c r="D1518" s="56">
        <v>10.199999999999999</v>
      </c>
      <c r="E1518" s="56">
        <v>9.4</v>
      </c>
      <c r="F1518" s="56">
        <v>203</v>
      </c>
      <c r="G1518" s="64">
        <v>14.4</v>
      </c>
    </row>
    <row r="1519" spans="2:7" x14ac:dyDescent="0.25">
      <c r="B1519" s="62">
        <v>42092</v>
      </c>
      <c r="C1519" s="63">
        <v>0.91666666666669905</v>
      </c>
      <c r="D1519" s="56">
        <v>10.199999999999999</v>
      </c>
      <c r="E1519" s="56">
        <v>9.4</v>
      </c>
      <c r="F1519" s="56">
        <v>248</v>
      </c>
      <c r="G1519" s="64">
        <v>11.2</v>
      </c>
    </row>
    <row r="1520" spans="2:7" x14ac:dyDescent="0.25">
      <c r="B1520" s="62">
        <v>42092</v>
      </c>
      <c r="C1520" s="63">
        <v>0.91736111111114305</v>
      </c>
      <c r="D1520" s="56">
        <v>10.199999999999999</v>
      </c>
      <c r="E1520" s="56">
        <v>9.4</v>
      </c>
      <c r="F1520" s="56">
        <v>248</v>
      </c>
      <c r="G1520" s="64">
        <v>11.2</v>
      </c>
    </row>
    <row r="1521" spans="2:7" x14ac:dyDescent="0.25">
      <c r="B1521" s="62">
        <v>42092</v>
      </c>
      <c r="C1521" s="63">
        <v>0.91805555555558804</v>
      </c>
      <c r="D1521" s="56">
        <v>10.199999999999999</v>
      </c>
      <c r="E1521" s="56">
        <v>9.6999999999999993</v>
      </c>
      <c r="F1521" s="56">
        <v>203</v>
      </c>
      <c r="G1521" s="64">
        <v>13.3</v>
      </c>
    </row>
    <row r="1522" spans="2:7" x14ac:dyDescent="0.25">
      <c r="B1522" s="62">
        <v>42092</v>
      </c>
      <c r="C1522" s="63">
        <v>0.91875000000003204</v>
      </c>
      <c r="D1522" s="56">
        <v>10.199999999999999</v>
      </c>
      <c r="E1522" s="56">
        <v>9.6999999999999993</v>
      </c>
      <c r="F1522" s="56">
        <v>203</v>
      </c>
      <c r="G1522" s="64">
        <v>13.3</v>
      </c>
    </row>
    <row r="1523" spans="2:7" x14ac:dyDescent="0.25">
      <c r="B1523" s="62">
        <v>42092</v>
      </c>
      <c r="C1523" s="63">
        <v>0.91944444444447704</v>
      </c>
      <c r="D1523" s="56">
        <v>10.199999999999999</v>
      </c>
      <c r="E1523" s="56">
        <v>10.1</v>
      </c>
      <c r="F1523" s="56">
        <v>225</v>
      </c>
      <c r="G1523" s="64">
        <v>7.6</v>
      </c>
    </row>
    <row r="1524" spans="2:7" x14ac:dyDescent="0.25">
      <c r="B1524" s="62">
        <v>42092</v>
      </c>
      <c r="C1524" s="63">
        <v>0.92013888888892104</v>
      </c>
      <c r="D1524" s="56">
        <v>10.199999999999999</v>
      </c>
      <c r="E1524" s="56">
        <v>10.1</v>
      </c>
      <c r="F1524" s="56">
        <v>225</v>
      </c>
      <c r="G1524" s="64">
        <v>7.6</v>
      </c>
    </row>
    <row r="1525" spans="2:7" x14ac:dyDescent="0.25">
      <c r="B1525" s="62">
        <v>42092</v>
      </c>
      <c r="C1525" s="63">
        <v>0.92083333333336603</v>
      </c>
      <c r="D1525" s="56">
        <v>10.199999999999999</v>
      </c>
      <c r="E1525" s="56">
        <v>10.8</v>
      </c>
      <c r="F1525" s="56">
        <v>203</v>
      </c>
      <c r="G1525" s="64">
        <v>10.8</v>
      </c>
    </row>
    <row r="1526" spans="2:7" x14ac:dyDescent="0.25">
      <c r="B1526" s="62">
        <v>42092</v>
      </c>
      <c r="C1526" s="63">
        <v>0.92152777777781003</v>
      </c>
      <c r="D1526" s="56">
        <v>10.199999999999999</v>
      </c>
      <c r="E1526" s="56">
        <v>10.8</v>
      </c>
      <c r="F1526" s="56">
        <v>203</v>
      </c>
      <c r="G1526" s="64">
        <v>10.8</v>
      </c>
    </row>
    <row r="1527" spans="2:7" x14ac:dyDescent="0.25">
      <c r="B1527" s="62">
        <v>42092</v>
      </c>
      <c r="C1527" s="63">
        <v>0.92222222222225503</v>
      </c>
      <c r="D1527" s="56">
        <v>10.3</v>
      </c>
      <c r="E1527" s="56">
        <v>9.6999999999999993</v>
      </c>
      <c r="F1527" s="56">
        <v>203</v>
      </c>
      <c r="G1527" s="64">
        <v>12.2</v>
      </c>
    </row>
    <row r="1528" spans="2:7" x14ac:dyDescent="0.25">
      <c r="B1528" s="62">
        <v>42092</v>
      </c>
      <c r="C1528" s="63">
        <v>0.92291666666669903</v>
      </c>
      <c r="D1528" s="56">
        <v>10.3</v>
      </c>
      <c r="E1528" s="56">
        <v>9.6999999999999993</v>
      </c>
      <c r="F1528" s="56">
        <v>203</v>
      </c>
      <c r="G1528" s="64">
        <v>12.2</v>
      </c>
    </row>
    <row r="1529" spans="2:7" x14ac:dyDescent="0.25">
      <c r="B1529" s="62">
        <v>42092</v>
      </c>
      <c r="C1529" s="63">
        <v>0.92361111111114402</v>
      </c>
      <c r="D1529" s="56">
        <v>10.1</v>
      </c>
      <c r="E1529" s="56">
        <v>9.6999999999999993</v>
      </c>
      <c r="F1529" s="56">
        <v>203</v>
      </c>
      <c r="G1529" s="64">
        <v>12.6</v>
      </c>
    </row>
    <row r="1530" spans="2:7" x14ac:dyDescent="0.25">
      <c r="B1530" s="62">
        <v>42092</v>
      </c>
      <c r="C1530" s="63">
        <v>0.92430555555558802</v>
      </c>
      <c r="D1530" s="56">
        <v>10.1</v>
      </c>
      <c r="E1530" s="56">
        <v>9.1999999999999993</v>
      </c>
      <c r="F1530" s="56">
        <v>203</v>
      </c>
      <c r="G1530" s="64">
        <v>12.6</v>
      </c>
    </row>
    <row r="1531" spans="2:7" x14ac:dyDescent="0.25">
      <c r="B1531" s="62">
        <v>42092</v>
      </c>
      <c r="C1531" s="63">
        <v>0.92500000000003302</v>
      </c>
      <c r="D1531" s="56">
        <v>10.1</v>
      </c>
      <c r="E1531" s="56">
        <v>8.6</v>
      </c>
      <c r="F1531" s="56">
        <v>203</v>
      </c>
      <c r="G1531" s="64">
        <v>6.8</v>
      </c>
    </row>
    <row r="1532" spans="2:7" x14ac:dyDescent="0.25">
      <c r="B1532" s="62">
        <v>42092</v>
      </c>
      <c r="C1532" s="63">
        <v>0.92569444444447702</v>
      </c>
      <c r="D1532" s="56">
        <v>10.3</v>
      </c>
      <c r="E1532" s="56">
        <v>8.3000000000000007</v>
      </c>
      <c r="F1532" s="56">
        <v>225</v>
      </c>
      <c r="G1532" s="64">
        <v>12.2</v>
      </c>
    </row>
    <row r="1533" spans="2:7" x14ac:dyDescent="0.25">
      <c r="B1533" s="62">
        <v>42092</v>
      </c>
      <c r="C1533" s="63">
        <v>0.92638888888892201</v>
      </c>
      <c r="D1533" s="56">
        <v>10.3</v>
      </c>
      <c r="E1533" s="56">
        <v>8.3000000000000007</v>
      </c>
      <c r="F1533" s="56">
        <v>225</v>
      </c>
      <c r="G1533" s="64">
        <v>12.2</v>
      </c>
    </row>
    <row r="1534" spans="2:7" x14ac:dyDescent="0.25">
      <c r="B1534" s="62">
        <v>42092</v>
      </c>
      <c r="C1534" s="63">
        <v>0.92708333333336601</v>
      </c>
      <c r="D1534" s="56">
        <v>10.3</v>
      </c>
      <c r="E1534" s="56">
        <v>7.2</v>
      </c>
      <c r="F1534" s="56">
        <v>180</v>
      </c>
      <c r="G1534" s="64">
        <v>6.5</v>
      </c>
    </row>
    <row r="1535" spans="2:7" x14ac:dyDescent="0.25">
      <c r="B1535" s="62">
        <v>42092</v>
      </c>
      <c r="C1535" s="63">
        <v>0.92777777777781101</v>
      </c>
      <c r="D1535" s="56">
        <v>10.3</v>
      </c>
      <c r="E1535" s="56">
        <v>7.2</v>
      </c>
      <c r="F1535" s="56">
        <v>180</v>
      </c>
      <c r="G1535" s="64">
        <v>6.5</v>
      </c>
    </row>
    <row r="1536" spans="2:7" x14ac:dyDescent="0.25">
      <c r="B1536" s="62">
        <v>42092</v>
      </c>
      <c r="C1536" s="63">
        <v>0.92847222222225501</v>
      </c>
      <c r="D1536" s="56">
        <v>10.199999999999999</v>
      </c>
      <c r="E1536" s="56">
        <v>7.6</v>
      </c>
      <c r="F1536" s="56">
        <v>225</v>
      </c>
      <c r="G1536" s="64">
        <v>11.9</v>
      </c>
    </row>
    <row r="1537" spans="2:7" x14ac:dyDescent="0.25">
      <c r="B1537" s="62">
        <v>42092</v>
      </c>
      <c r="C1537" s="63">
        <v>0.9291666666667</v>
      </c>
      <c r="D1537" s="56">
        <v>10.199999999999999</v>
      </c>
      <c r="E1537" s="56">
        <v>7.6</v>
      </c>
      <c r="F1537" s="56">
        <v>225</v>
      </c>
      <c r="G1537" s="64">
        <v>11.9</v>
      </c>
    </row>
    <row r="1538" spans="2:7" x14ac:dyDescent="0.25">
      <c r="B1538" s="62">
        <v>42092</v>
      </c>
      <c r="C1538" s="63">
        <v>0.929861111111144</v>
      </c>
      <c r="D1538" s="56">
        <v>10.3</v>
      </c>
      <c r="E1538" s="56">
        <v>7.2</v>
      </c>
      <c r="F1538" s="56">
        <v>180</v>
      </c>
      <c r="G1538" s="64">
        <v>11.5</v>
      </c>
    </row>
    <row r="1539" spans="2:7" x14ac:dyDescent="0.25">
      <c r="B1539" s="62">
        <v>42092</v>
      </c>
      <c r="C1539" s="63">
        <v>0.930555555555589</v>
      </c>
      <c r="D1539" s="56">
        <v>10.3</v>
      </c>
      <c r="E1539" s="56">
        <v>7.2</v>
      </c>
      <c r="F1539" s="56">
        <v>180</v>
      </c>
      <c r="G1539" s="64">
        <v>11.5</v>
      </c>
    </row>
    <row r="1540" spans="2:7" x14ac:dyDescent="0.25">
      <c r="B1540" s="62">
        <v>42092</v>
      </c>
      <c r="C1540" s="63">
        <v>0.931250000000033</v>
      </c>
      <c r="D1540" s="56">
        <v>10.4</v>
      </c>
      <c r="E1540" s="56">
        <v>7.6</v>
      </c>
      <c r="F1540" s="56">
        <v>203</v>
      </c>
      <c r="G1540" s="64">
        <v>11.5</v>
      </c>
    </row>
    <row r="1541" spans="2:7" x14ac:dyDescent="0.25">
      <c r="B1541" s="62">
        <v>42092</v>
      </c>
      <c r="C1541" s="63">
        <v>0.93194444444447799</v>
      </c>
      <c r="D1541" s="56">
        <v>10.4</v>
      </c>
      <c r="E1541" s="56">
        <v>7.6</v>
      </c>
      <c r="F1541" s="56">
        <v>203</v>
      </c>
      <c r="G1541" s="64">
        <v>11.5</v>
      </c>
    </row>
    <row r="1542" spans="2:7" x14ac:dyDescent="0.25">
      <c r="B1542" s="62">
        <v>42092</v>
      </c>
      <c r="C1542" s="63">
        <v>0.93263888888892199</v>
      </c>
      <c r="D1542" s="56">
        <v>10.3</v>
      </c>
      <c r="E1542" s="56">
        <v>8.3000000000000007</v>
      </c>
      <c r="F1542" s="56">
        <v>203</v>
      </c>
      <c r="G1542" s="64">
        <v>14</v>
      </c>
    </row>
    <row r="1543" spans="2:7" x14ac:dyDescent="0.25">
      <c r="B1543" s="62">
        <v>42092</v>
      </c>
      <c r="C1543" s="63">
        <v>0.93333333333336699</v>
      </c>
      <c r="D1543" s="56">
        <v>10.3</v>
      </c>
      <c r="E1543" s="56">
        <v>8.3000000000000007</v>
      </c>
      <c r="F1543" s="56">
        <v>203</v>
      </c>
      <c r="G1543" s="64">
        <v>14</v>
      </c>
    </row>
    <row r="1544" spans="2:7" x14ac:dyDescent="0.25">
      <c r="B1544" s="62">
        <v>42092</v>
      </c>
      <c r="C1544" s="63">
        <v>0.93402777777781099</v>
      </c>
      <c r="D1544" s="56">
        <v>10.5</v>
      </c>
      <c r="E1544" s="56">
        <v>9.6999999999999993</v>
      </c>
      <c r="F1544" s="56">
        <v>203</v>
      </c>
      <c r="G1544" s="64">
        <v>13.3</v>
      </c>
    </row>
    <row r="1545" spans="2:7" x14ac:dyDescent="0.25">
      <c r="B1545" s="62">
        <v>42092</v>
      </c>
      <c r="C1545" s="63">
        <v>0.93472222222225598</v>
      </c>
      <c r="D1545" s="56">
        <v>10.5</v>
      </c>
      <c r="E1545" s="56">
        <v>9.6999999999999993</v>
      </c>
      <c r="F1545" s="56">
        <v>203</v>
      </c>
      <c r="G1545" s="64">
        <v>13.3</v>
      </c>
    </row>
    <row r="1546" spans="2:7" x14ac:dyDescent="0.25">
      <c r="B1546" s="62">
        <v>42092</v>
      </c>
      <c r="C1546" s="63">
        <v>0.93541666666669998</v>
      </c>
      <c r="D1546" s="56">
        <v>10.6</v>
      </c>
      <c r="E1546" s="56">
        <v>10.4</v>
      </c>
      <c r="F1546" s="56">
        <v>203</v>
      </c>
      <c r="G1546" s="64">
        <v>14.8</v>
      </c>
    </row>
    <row r="1547" spans="2:7" x14ac:dyDescent="0.25">
      <c r="B1547" s="62">
        <v>42092</v>
      </c>
      <c r="C1547" s="63">
        <v>0.93611111111114498</v>
      </c>
      <c r="D1547" s="56">
        <v>10.6</v>
      </c>
      <c r="E1547" s="56">
        <v>10.4</v>
      </c>
      <c r="F1547" s="56">
        <v>203</v>
      </c>
      <c r="G1547" s="64">
        <v>14.8</v>
      </c>
    </row>
    <row r="1548" spans="2:7" x14ac:dyDescent="0.25">
      <c r="B1548" s="62">
        <v>42092</v>
      </c>
      <c r="C1548" s="63">
        <v>0.93680555555558898</v>
      </c>
      <c r="D1548" s="56">
        <v>10.5</v>
      </c>
      <c r="E1548" s="56">
        <v>10.4</v>
      </c>
      <c r="F1548" s="56">
        <v>203</v>
      </c>
      <c r="G1548" s="64">
        <v>10.8</v>
      </c>
    </row>
    <row r="1549" spans="2:7" x14ac:dyDescent="0.25">
      <c r="B1549" s="62">
        <v>42092</v>
      </c>
      <c r="C1549" s="63">
        <v>0.93750000000003397</v>
      </c>
      <c r="D1549" s="56">
        <v>10.5</v>
      </c>
      <c r="E1549" s="56">
        <v>10.4</v>
      </c>
      <c r="F1549" s="56">
        <v>203</v>
      </c>
      <c r="G1549" s="64">
        <v>10.8</v>
      </c>
    </row>
    <row r="1550" spans="2:7" x14ac:dyDescent="0.25">
      <c r="B1550" s="62">
        <v>42092</v>
      </c>
      <c r="C1550" s="63">
        <v>0.93819444444447797</v>
      </c>
      <c r="D1550" s="56">
        <v>10.6</v>
      </c>
      <c r="E1550" s="56">
        <v>11.2</v>
      </c>
      <c r="F1550" s="56">
        <v>203</v>
      </c>
      <c r="G1550" s="64">
        <v>18.7</v>
      </c>
    </row>
    <row r="1551" spans="2:7" x14ac:dyDescent="0.25">
      <c r="B1551" s="62">
        <v>42092</v>
      </c>
      <c r="C1551" s="63">
        <v>0.93888888888892297</v>
      </c>
      <c r="D1551" s="56">
        <v>10.6</v>
      </c>
      <c r="E1551" s="56">
        <v>11.2</v>
      </c>
      <c r="F1551" s="56">
        <v>203</v>
      </c>
      <c r="G1551" s="64">
        <v>18.7</v>
      </c>
    </row>
    <row r="1552" spans="2:7" x14ac:dyDescent="0.25">
      <c r="B1552" s="62">
        <v>42092</v>
      </c>
      <c r="C1552" s="63">
        <v>0.93958333333336697</v>
      </c>
      <c r="D1552" s="56">
        <v>10.6</v>
      </c>
      <c r="E1552" s="56">
        <v>12.2</v>
      </c>
      <c r="F1552" s="56">
        <v>180</v>
      </c>
      <c r="G1552" s="64">
        <v>17.600000000000001</v>
      </c>
    </row>
    <row r="1553" spans="2:7" x14ac:dyDescent="0.25">
      <c r="B1553" s="62">
        <v>42092</v>
      </c>
      <c r="C1553" s="63">
        <v>0.94027777777781196</v>
      </c>
      <c r="D1553" s="56">
        <v>10.6</v>
      </c>
      <c r="E1553" s="56">
        <v>12.2</v>
      </c>
      <c r="F1553" s="56">
        <v>180</v>
      </c>
      <c r="G1553" s="64">
        <v>17.600000000000001</v>
      </c>
    </row>
    <row r="1554" spans="2:7" x14ac:dyDescent="0.25">
      <c r="B1554" s="62">
        <v>42092</v>
      </c>
      <c r="C1554" s="63">
        <v>0.94097222222225596</v>
      </c>
      <c r="D1554" s="56">
        <v>10.6</v>
      </c>
      <c r="E1554" s="56">
        <v>12.2</v>
      </c>
      <c r="F1554" s="56">
        <v>180</v>
      </c>
      <c r="G1554" s="64">
        <v>17.600000000000001</v>
      </c>
    </row>
    <row r="1555" spans="2:7" x14ac:dyDescent="0.25">
      <c r="B1555" s="62">
        <v>42092</v>
      </c>
      <c r="C1555" s="63">
        <v>0.94166666666670096</v>
      </c>
      <c r="D1555" s="56">
        <v>10.6</v>
      </c>
      <c r="E1555" s="56">
        <v>12.2</v>
      </c>
      <c r="F1555" s="56">
        <v>180</v>
      </c>
      <c r="G1555" s="64">
        <v>17.600000000000001</v>
      </c>
    </row>
    <row r="1556" spans="2:7" x14ac:dyDescent="0.25">
      <c r="B1556" s="62">
        <v>42092</v>
      </c>
      <c r="C1556" s="63">
        <v>0.94236111111114496</v>
      </c>
      <c r="D1556" s="56">
        <v>10.6</v>
      </c>
      <c r="E1556" s="56">
        <v>12.2</v>
      </c>
      <c r="F1556" s="56">
        <v>180</v>
      </c>
      <c r="G1556" s="64">
        <v>17.600000000000001</v>
      </c>
    </row>
    <row r="1557" spans="2:7" x14ac:dyDescent="0.25">
      <c r="B1557" s="62">
        <v>42092</v>
      </c>
      <c r="C1557" s="63">
        <v>0.94305555555558995</v>
      </c>
      <c r="D1557" s="56">
        <v>10.6</v>
      </c>
      <c r="E1557" s="56">
        <v>12.6</v>
      </c>
      <c r="F1557" s="56">
        <v>225</v>
      </c>
      <c r="G1557" s="64">
        <v>22.7</v>
      </c>
    </row>
    <row r="1558" spans="2:7" x14ac:dyDescent="0.25">
      <c r="B1558" s="62">
        <v>42092</v>
      </c>
      <c r="C1558" s="63">
        <v>0.94375000000003395</v>
      </c>
      <c r="D1558" s="56">
        <v>10.8</v>
      </c>
      <c r="E1558" s="56">
        <v>12.6</v>
      </c>
      <c r="F1558" s="56">
        <v>225</v>
      </c>
      <c r="G1558" s="64">
        <v>22.7</v>
      </c>
    </row>
    <row r="1559" spans="2:7" x14ac:dyDescent="0.25">
      <c r="B1559" s="62">
        <v>42092</v>
      </c>
      <c r="C1559" s="63">
        <v>0.94444444444447895</v>
      </c>
      <c r="D1559" s="56">
        <v>10.8</v>
      </c>
      <c r="E1559" s="56">
        <v>13.3</v>
      </c>
      <c r="F1559" s="56">
        <v>203</v>
      </c>
      <c r="G1559" s="64">
        <v>12.6</v>
      </c>
    </row>
    <row r="1560" spans="2:7" x14ac:dyDescent="0.25">
      <c r="B1560" s="62">
        <v>42092</v>
      </c>
      <c r="C1560" s="63">
        <v>0.94513888888892295</v>
      </c>
      <c r="D1560" s="56">
        <v>10.7</v>
      </c>
      <c r="E1560" s="56">
        <v>13.3</v>
      </c>
      <c r="F1560" s="56">
        <v>203</v>
      </c>
      <c r="G1560" s="64">
        <v>12.6</v>
      </c>
    </row>
    <row r="1561" spans="2:7" x14ac:dyDescent="0.25">
      <c r="B1561" s="62">
        <v>42092</v>
      </c>
      <c r="C1561" s="63">
        <v>0.94583333333336805</v>
      </c>
      <c r="D1561" s="56">
        <v>10.7</v>
      </c>
      <c r="E1561" s="56">
        <v>14</v>
      </c>
      <c r="F1561" s="56">
        <v>203</v>
      </c>
      <c r="G1561" s="64">
        <v>15.1</v>
      </c>
    </row>
    <row r="1562" spans="2:7" x14ac:dyDescent="0.25">
      <c r="B1562" s="62">
        <v>42092</v>
      </c>
      <c r="C1562" s="63">
        <v>0.94652777777781205</v>
      </c>
      <c r="D1562" s="56">
        <v>10.7</v>
      </c>
      <c r="E1562" s="56">
        <v>14</v>
      </c>
      <c r="F1562" s="56">
        <v>203</v>
      </c>
      <c r="G1562" s="64">
        <v>15.1</v>
      </c>
    </row>
    <row r="1563" spans="2:7" x14ac:dyDescent="0.25">
      <c r="B1563" s="62">
        <v>42092</v>
      </c>
      <c r="C1563" s="63">
        <v>0.94722222222225705</v>
      </c>
      <c r="D1563" s="56">
        <v>10.7</v>
      </c>
      <c r="E1563" s="56">
        <v>14</v>
      </c>
      <c r="F1563" s="56">
        <v>225</v>
      </c>
      <c r="G1563" s="64">
        <v>12.2</v>
      </c>
    </row>
    <row r="1564" spans="2:7" x14ac:dyDescent="0.25">
      <c r="B1564" s="62">
        <v>42092</v>
      </c>
      <c r="C1564" s="63">
        <v>0.94791666666670105</v>
      </c>
      <c r="D1564" s="56">
        <v>10.7</v>
      </c>
      <c r="E1564" s="56">
        <v>14</v>
      </c>
      <c r="F1564" s="56">
        <v>225</v>
      </c>
      <c r="G1564" s="64">
        <v>12.2</v>
      </c>
    </row>
    <row r="1565" spans="2:7" x14ac:dyDescent="0.25">
      <c r="B1565" s="62">
        <v>42092</v>
      </c>
      <c r="C1565" s="63">
        <v>0.94861111111114604</v>
      </c>
      <c r="D1565" s="56">
        <v>10.7</v>
      </c>
      <c r="E1565" s="56">
        <v>13.7</v>
      </c>
      <c r="F1565" s="56">
        <v>225</v>
      </c>
      <c r="G1565" s="64">
        <v>15.5</v>
      </c>
    </row>
    <row r="1566" spans="2:7" x14ac:dyDescent="0.25">
      <c r="B1566" s="62">
        <v>42092</v>
      </c>
      <c r="C1566" s="63">
        <v>0.94930555555559004</v>
      </c>
      <c r="D1566" s="56">
        <v>10.7</v>
      </c>
      <c r="E1566" s="56">
        <v>13.7</v>
      </c>
      <c r="F1566" s="56">
        <v>225</v>
      </c>
      <c r="G1566" s="64">
        <v>15.5</v>
      </c>
    </row>
    <row r="1567" spans="2:7" x14ac:dyDescent="0.25">
      <c r="B1567" s="62">
        <v>42092</v>
      </c>
      <c r="C1567" s="63">
        <v>0.95000000000003504</v>
      </c>
      <c r="D1567" s="56">
        <v>10.7</v>
      </c>
      <c r="E1567" s="56">
        <v>14</v>
      </c>
      <c r="F1567" s="56">
        <v>203</v>
      </c>
      <c r="G1567" s="64">
        <v>18.7</v>
      </c>
    </row>
    <row r="1568" spans="2:7" x14ac:dyDescent="0.25">
      <c r="B1568" s="62">
        <v>42092</v>
      </c>
      <c r="C1568" s="63">
        <v>0.95069444444447904</v>
      </c>
      <c r="D1568" s="56">
        <v>10.7</v>
      </c>
      <c r="E1568" s="56">
        <v>14</v>
      </c>
      <c r="F1568" s="56">
        <v>203</v>
      </c>
      <c r="G1568" s="64">
        <v>18.7</v>
      </c>
    </row>
    <row r="1569" spans="2:7" x14ac:dyDescent="0.25">
      <c r="B1569" s="62">
        <v>42092</v>
      </c>
      <c r="C1569" s="63">
        <v>0.95138888888892403</v>
      </c>
      <c r="D1569" s="56">
        <v>10.8</v>
      </c>
      <c r="E1569" s="56">
        <v>14.4</v>
      </c>
      <c r="F1569" s="56">
        <v>203</v>
      </c>
      <c r="G1569" s="64">
        <v>25.9</v>
      </c>
    </row>
    <row r="1570" spans="2:7" x14ac:dyDescent="0.25">
      <c r="B1570" s="62">
        <v>42092</v>
      </c>
      <c r="C1570" s="63">
        <v>0.95208333333336803</v>
      </c>
      <c r="D1570" s="56">
        <v>10.8</v>
      </c>
      <c r="E1570" s="56">
        <v>14.4</v>
      </c>
      <c r="F1570" s="56">
        <v>203</v>
      </c>
      <c r="G1570" s="64">
        <v>25.9</v>
      </c>
    </row>
    <row r="1571" spans="2:7" x14ac:dyDescent="0.25">
      <c r="B1571" s="62">
        <v>42092</v>
      </c>
      <c r="C1571" s="63">
        <v>0.95277777777781303</v>
      </c>
      <c r="D1571" s="56">
        <v>10.8</v>
      </c>
      <c r="E1571" s="56">
        <v>14.8</v>
      </c>
      <c r="F1571" s="56">
        <v>248</v>
      </c>
      <c r="G1571" s="64">
        <v>14</v>
      </c>
    </row>
    <row r="1572" spans="2:7" x14ac:dyDescent="0.25">
      <c r="B1572" s="62">
        <v>42092</v>
      </c>
      <c r="C1572" s="63">
        <v>0.95347222222225703</v>
      </c>
      <c r="D1572" s="56">
        <v>10.8</v>
      </c>
      <c r="E1572" s="56">
        <v>14.8</v>
      </c>
      <c r="F1572" s="56">
        <v>248</v>
      </c>
      <c r="G1572" s="64">
        <v>14</v>
      </c>
    </row>
    <row r="1573" spans="2:7" x14ac:dyDescent="0.25">
      <c r="B1573" s="62">
        <v>42092</v>
      </c>
      <c r="C1573" s="63">
        <v>0.95416666666670202</v>
      </c>
      <c r="D1573" s="56">
        <v>10.7</v>
      </c>
      <c r="E1573" s="56">
        <v>14</v>
      </c>
      <c r="F1573" s="56">
        <v>158</v>
      </c>
      <c r="G1573" s="64">
        <v>15.5</v>
      </c>
    </row>
    <row r="1574" spans="2:7" x14ac:dyDescent="0.25">
      <c r="B1574" s="62">
        <v>42092</v>
      </c>
      <c r="C1574" s="63">
        <v>0.95486111111114602</v>
      </c>
      <c r="D1574" s="56">
        <v>10.7</v>
      </c>
      <c r="E1574" s="56">
        <v>14</v>
      </c>
      <c r="F1574" s="56">
        <v>158</v>
      </c>
      <c r="G1574" s="64">
        <v>15.5</v>
      </c>
    </row>
    <row r="1575" spans="2:7" x14ac:dyDescent="0.25">
      <c r="B1575" s="62">
        <v>42092</v>
      </c>
      <c r="C1575" s="63">
        <v>0.95555555555559102</v>
      </c>
      <c r="D1575" s="56">
        <v>10.8</v>
      </c>
      <c r="E1575" s="56">
        <v>15.1</v>
      </c>
      <c r="F1575" s="56">
        <v>225</v>
      </c>
      <c r="G1575" s="64">
        <v>23.4</v>
      </c>
    </row>
    <row r="1576" spans="2:7" x14ac:dyDescent="0.25">
      <c r="B1576" s="62">
        <v>42092</v>
      </c>
      <c r="C1576" s="63">
        <v>0.95625000000003502</v>
      </c>
      <c r="D1576" s="56">
        <v>10.8</v>
      </c>
      <c r="E1576" s="56">
        <v>15.1</v>
      </c>
      <c r="F1576" s="56">
        <v>225</v>
      </c>
      <c r="G1576" s="64">
        <v>23.4</v>
      </c>
    </row>
    <row r="1577" spans="2:7" x14ac:dyDescent="0.25">
      <c r="B1577" s="62">
        <v>42092</v>
      </c>
      <c r="C1577" s="63">
        <v>0.95694444444448001</v>
      </c>
      <c r="D1577" s="56">
        <v>10.8</v>
      </c>
      <c r="E1577" s="56">
        <v>15.1</v>
      </c>
      <c r="F1577" s="56">
        <v>225</v>
      </c>
      <c r="G1577" s="64">
        <v>10.8</v>
      </c>
    </row>
    <row r="1578" spans="2:7" x14ac:dyDescent="0.25">
      <c r="B1578" s="62">
        <v>42092</v>
      </c>
      <c r="C1578" s="63">
        <v>0.95763888888892401</v>
      </c>
      <c r="D1578" s="56">
        <v>10.8</v>
      </c>
      <c r="E1578" s="56">
        <v>15.1</v>
      </c>
      <c r="F1578" s="56">
        <v>225</v>
      </c>
      <c r="G1578" s="64">
        <v>10.8</v>
      </c>
    </row>
    <row r="1579" spans="2:7" x14ac:dyDescent="0.25">
      <c r="B1579" s="62">
        <v>42092</v>
      </c>
      <c r="C1579" s="63">
        <v>0.95833333333336901</v>
      </c>
      <c r="D1579" s="56">
        <v>10.9</v>
      </c>
      <c r="E1579" s="56">
        <v>15.5</v>
      </c>
      <c r="F1579" s="56">
        <v>203</v>
      </c>
      <c r="G1579" s="64">
        <v>22.7</v>
      </c>
    </row>
    <row r="1580" spans="2:7" x14ac:dyDescent="0.25">
      <c r="B1580" s="62">
        <v>42092</v>
      </c>
      <c r="C1580" s="63">
        <v>0.95902777777781301</v>
      </c>
      <c r="D1580" s="56">
        <v>10.9</v>
      </c>
      <c r="E1580" s="56">
        <v>15.5</v>
      </c>
      <c r="F1580" s="56">
        <v>203</v>
      </c>
      <c r="G1580" s="64">
        <v>22.7</v>
      </c>
    </row>
    <row r="1581" spans="2:7" x14ac:dyDescent="0.25">
      <c r="B1581" s="62">
        <v>42092</v>
      </c>
      <c r="C1581" s="63">
        <v>0.959722222222258</v>
      </c>
      <c r="D1581" s="56">
        <v>10.9</v>
      </c>
      <c r="E1581" s="56">
        <v>16.600000000000001</v>
      </c>
      <c r="F1581" s="56">
        <v>248</v>
      </c>
      <c r="G1581" s="64">
        <v>24.5</v>
      </c>
    </row>
    <row r="1582" spans="2:7" x14ac:dyDescent="0.25">
      <c r="B1582" s="62">
        <v>42092</v>
      </c>
      <c r="C1582" s="63">
        <v>0.960416666666702</v>
      </c>
      <c r="D1582" s="56">
        <v>10.9</v>
      </c>
      <c r="E1582" s="56">
        <v>16.600000000000001</v>
      </c>
      <c r="F1582" s="56">
        <v>248</v>
      </c>
      <c r="G1582" s="64">
        <v>24.5</v>
      </c>
    </row>
    <row r="1583" spans="2:7" x14ac:dyDescent="0.25">
      <c r="B1583" s="62">
        <v>42092</v>
      </c>
      <c r="C1583" s="63">
        <v>0.961111111111147</v>
      </c>
      <c r="D1583" s="56">
        <v>10.9</v>
      </c>
      <c r="E1583" s="56">
        <v>16.600000000000001</v>
      </c>
      <c r="F1583" s="56">
        <v>203</v>
      </c>
      <c r="G1583" s="64">
        <v>11.2</v>
      </c>
    </row>
    <row r="1584" spans="2:7" x14ac:dyDescent="0.25">
      <c r="B1584" s="62">
        <v>42092</v>
      </c>
      <c r="C1584" s="63">
        <v>0.961805555555591</v>
      </c>
      <c r="D1584" s="56">
        <v>10.9</v>
      </c>
      <c r="E1584" s="56">
        <v>16.600000000000001</v>
      </c>
      <c r="F1584" s="56">
        <v>203</v>
      </c>
      <c r="G1584" s="64">
        <v>18.7</v>
      </c>
    </row>
    <row r="1585" spans="2:7" x14ac:dyDescent="0.25">
      <c r="B1585" s="62">
        <v>42092</v>
      </c>
      <c r="C1585" s="63">
        <v>0.96250000000003599</v>
      </c>
      <c r="D1585" s="56">
        <v>10.9</v>
      </c>
      <c r="E1585" s="56">
        <v>16.600000000000001</v>
      </c>
      <c r="F1585" s="56">
        <v>203</v>
      </c>
      <c r="G1585" s="64">
        <v>18.7</v>
      </c>
    </row>
    <row r="1586" spans="2:7" x14ac:dyDescent="0.25">
      <c r="B1586" s="62">
        <v>42092</v>
      </c>
      <c r="C1586" s="63">
        <v>0.96319444444447999</v>
      </c>
      <c r="D1586" s="56">
        <v>10.9</v>
      </c>
      <c r="E1586" s="56">
        <v>15.1</v>
      </c>
      <c r="F1586" s="56">
        <v>203</v>
      </c>
      <c r="G1586" s="64">
        <v>15.1</v>
      </c>
    </row>
    <row r="1587" spans="2:7" x14ac:dyDescent="0.25">
      <c r="B1587" s="62">
        <v>42092</v>
      </c>
      <c r="C1587" s="63">
        <v>0.96388888888892499</v>
      </c>
      <c r="D1587" s="56">
        <v>10.9</v>
      </c>
      <c r="E1587" s="56">
        <v>15.1</v>
      </c>
      <c r="F1587" s="56">
        <v>203</v>
      </c>
      <c r="G1587" s="64">
        <v>15.1</v>
      </c>
    </row>
    <row r="1588" spans="2:7" x14ac:dyDescent="0.25">
      <c r="B1588" s="62">
        <v>42092</v>
      </c>
      <c r="C1588" s="63">
        <v>0.96458333333336899</v>
      </c>
      <c r="D1588" s="56">
        <v>10.9</v>
      </c>
      <c r="E1588" s="56">
        <v>14.8</v>
      </c>
      <c r="F1588" s="56">
        <v>225</v>
      </c>
      <c r="G1588" s="64">
        <v>14.4</v>
      </c>
    </row>
    <row r="1589" spans="2:7" x14ac:dyDescent="0.25">
      <c r="B1589" s="62">
        <v>42092</v>
      </c>
      <c r="C1589" s="63">
        <v>0.96527777777781398</v>
      </c>
      <c r="D1589" s="56">
        <v>10.9</v>
      </c>
      <c r="E1589" s="56">
        <v>14.8</v>
      </c>
      <c r="F1589" s="56">
        <v>225</v>
      </c>
      <c r="G1589" s="64">
        <v>14.4</v>
      </c>
    </row>
    <row r="1590" spans="2:7" x14ac:dyDescent="0.25">
      <c r="B1590" s="62">
        <v>42092</v>
      </c>
      <c r="C1590" s="63">
        <v>0.96597222222225798</v>
      </c>
      <c r="D1590" s="56">
        <v>10.8</v>
      </c>
      <c r="E1590" s="56">
        <v>13.7</v>
      </c>
      <c r="F1590" s="56">
        <v>225</v>
      </c>
      <c r="G1590" s="64">
        <v>18</v>
      </c>
    </row>
    <row r="1591" spans="2:7" x14ac:dyDescent="0.25">
      <c r="B1591" s="62">
        <v>42092</v>
      </c>
      <c r="C1591" s="63">
        <v>0.96666666666670298</v>
      </c>
      <c r="D1591" s="56">
        <v>10.8</v>
      </c>
      <c r="E1591" s="56">
        <v>13.7</v>
      </c>
      <c r="F1591" s="56">
        <v>225</v>
      </c>
      <c r="G1591" s="64">
        <v>18</v>
      </c>
    </row>
    <row r="1592" spans="2:7" x14ac:dyDescent="0.25">
      <c r="B1592" s="62">
        <v>42092</v>
      </c>
      <c r="C1592" s="63">
        <v>0.96736111111114698</v>
      </c>
      <c r="D1592" s="56">
        <v>10.8</v>
      </c>
      <c r="E1592" s="56">
        <v>13.3</v>
      </c>
      <c r="F1592" s="56">
        <v>248</v>
      </c>
      <c r="G1592" s="64">
        <v>13.3</v>
      </c>
    </row>
    <row r="1593" spans="2:7" x14ac:dyDescent="0.25">
      <c r="B1593" s="62">
        <v>42092</v>
      </c>
      <c r="C1593" s="63">
        <v>0.96805555555559197</v>
      </c>
      <c r="D1593" s="56">
        <v>10.8</v>
      </c>
      <c r="E1593" s="56">
        <v>13.3</v>
      </c>
      <c r="F1593" s="56">
        <v>248</v>
      </c>
      <c r="G1593" s="64">
        <v>13.3</v>
      </c>
    </row>
    <row r="1594" spans="2:7" x14ac:dyDescent="0.25">
      <c r="B1594" s="62">
        <v>42092</v>
      </c>
      <c r="C1594" s="63">
        <v>0.96875000000003597</v>
      </c>
      <c r="D1594" s="56">
        <v>10.8</v>
      </c>
      <c r="E1594" s="56">
        <v>13.7</v>
      </c>
      <c r="F1594" s="56">
        <v>203</v>
      </c>
      <c r="G1594" s="64">
        <v>16.600000000000001</v>
      </c>
    </row>
    <row r="1595" spans="2:7" x14ac:dyDescent="0.25">
      <c r="B1595" s="62">
        <v>42092</v>
      </c>
      <c r="C1595" s="63">
        <v>0.96944444444448097</v>
      </c>
      <c r="D1595" s="56">
        <v>10.8</v>
      </c>
      <c r="E1595" s="56">
        <v>13.7</v>
      </c>
      <c r="F1595" s="56">
        <v>203</v>
      </c>
      <c r="G1595" s="64">
        <v>16.600000000000001</v>
      </c>
    </row>
    <row r="1596" spans="2:7" x14ac:dyDescent="0.25">
      <c r="B1596" s="62">
        <v>42092</v>
      </c>
      <c r="C1596" s="63">
        <v>0.97013888888892497</v>
      </c>
      <c r="D1596" s="56">
        <v>10.8</v>
      </c>
      <c r="E1596" s="56">
        <v>13.3</v>
      </c>
      <c r="F1596" s="56">
        <v>203</v>
      </c>
      <c r="G1596" s="64">
        <v>12.6</v>
      </c>
    </row>
    <row r="1597" spans="2:7" x14ac:dyDescent="0.25">
      <c r="B1597" s="62">
        <v>42092</v>
      </c>
      <c r="C1597" s="63">
        <v>0.97083333333336996</v>
      </c>
      <c r="D1597" s="56">
        <v>10.8</v>
      </c>
      <c r="E1597" s="56">
        <v>13.3</v>
      </c>
      <c r="F1597" s="56">
        <v>203</v>
      </c>
      <c r="G1597" s="64">
        <v>12.6</v>
      </c>
    </row>
    <row r="1598" spans="2:7" x14ac:dyDescent="0.25">
      <c r="B1598" s="62">
        <v>42092</v>
      </c>
      <c r="C1598" s="63">
        <v>0.97152777777781396</v>
      </c>
      <c r="D1598" s="56">
        <v>10.9</v>
      </c>
      <c r="E1598" s="56">
        <v>13.7</v>
      </c>
      <c r="F1598" s="56">
        <v>203</v>
      </c>
      <c r="G1598" s="64">
        <v>27.7</v>
      </c>
    </row>
    <row r="1599" spans="2:7" x14ac:dyDescent="0.25">
      <c r="B1599" s="62">
        <v>42092</v>
      </c>
      <c r="C1599" s="63">
        <v>0.97222222222225896</v>
      </c>
      <c r="D1599" s="56">
        <v>10.9</v>
      </c>
      <c r="E1599" s="56">
        <v>13.7</v>
      </c>
      <c r="F1599" s="56">
        <v>203</v>
      </c>
      <c r="G1599" s="64">
        <v>27.7</v>
      </c>
    </row>
    <row r="1600" spans="2:7" x14ac:dyDescent="0.25">
      <c r="B1600" s="62">
        <v>42092</v>
      </c>
      <c r="C1600" s="63">
        <v>0.97291666666670296</v>
      </c>
      <c r="D1600" s="56">
        <v>10.8</v>
      </c>
      <c r="E1600" s="56">
        <v>14.4</v>
      </c>
      <c r="F1600" s="56">
        <v>248</v>
      </c>
      <c r="G1600" s="64">
        <v>25.2</v>
      </c>
    </row>
    <row r="1601" spans="2:7" x14ac:dyDescent="0.25">
      <c r="B1601" s="62">
        <v>42092</v>
      </c>
      <c r="C1601" s="63">
        <v>0.97361111111114795</v>
      </c>
      <c r="D1601" s="56">
        <v>10.8</v>
      </c>
      <c r="E1601" s="56">
        <v>14.4</v>
      </c>
      <c r="F1601" s="56">
        <v>248</v>
      </c>
      <c r="G1601" s="64">
        <v>25.2</v>
      </c>
    </row>
    <row r="1602" spans="2:7" x14ac:dyDescent="0.25">
      <c r="B1602" s="62">
        <v>42092</v>
      </c>
      <c r="C1602" s="63">
        <v>0.97430555555559195</v>
      </c>
      <c r="D1602" s="56">
        <v>11</v>
      </c>
      <c r="E1602" s="56">
        <v>15.1</v>
      </c>
      <c r="F1602" s="56">
        <v>203</v>
      </c>
      <c r="G1602" s="64">
        <v>20.5</v>
      </c>
    </row>
    <row r="1603" spans="2:7" x14ac:dyDescent="0.25">
      <c r="B1603" s="62">
        <v>42092</v>
      </c>
      <c r="C1603" s="63">
        <v>0.97500000000003695</v>
      </c>
      <c r="D1603" s="56">
        <v>11</v>
      </c>
      <c r="E1603" s="56">
        <v>15.1</v>
      </c>
      <c r="F1603" s="56">
        <v>203</v>
      </c>
      <c r="G1603" s="64">
        <v>20.5</v>
      </c>
    </row>
    <row r="1604" spans="2:7" x14ac:dyDescent="0.25">
      <c r="B1604" s="62">
        <v>42092</v>
      </c>
      <c r="C1604" s="63">
        <v>0.97569444444448095</v>
      </c>
      <c r="D1604" s="56">
        <v>10.9</v>
      </c>
      <c r="E1604" s="56">
        <v>15.5</v>
      </c>
      <c r="F1604" s="56">
        <v>203</v>
      </c>
      <c r="G1604" s="64">
        <v>16.2</v>
      </c>
    </row>
    <row r="1605" spans="2:7" x14ac:dyDescent="0.25">
      <c r="B1605" s="62">
        <v>42092</v>
      </c>
      <c r="C1605" s="63">
        <v>0.97638888888892605</v>
      </c>
      <c r="D1605" s="56">
        <v>10.9</v>
      </c>
      <c r="E1605" s="56">
        <v>15.5</v>
      </c>
      <c r="F1605" s="56">
        <v>203</v>
      </c>
      <c r="G1605" s="64">
        <v>16.2</v>
      </c>
    </row>
    <row r="1606" spans="2:7" x14ac:dyDescent="0.25">
      <c r="B1606" s="62">
        <v>42092</v>
      </c>
      <c r="C1606" s="63">
        <v>0.97708333333337005</v>
      </c>
      <c r="D1606" s="56">
        <v>11.1</v>
      </c>
      <c r="E1606" s="56">
        <v>17.3</v>
      </c>
      <c r="F1606" s="56">
        <v>225</v>
      </c>
      <c r="G1606" s="64">
        <v>23.8</v>
      </c>
    </row>
    <row r="1607" spans="2:7" x14ac:dyDescent="0.25">
      <c r="B1607" s="62">
        <v>42092</v>
      </c>
      <c r="C1607" s="63">
        <v>0.97777777777781505</v>
      </c>
      <c r="D1607" s="56">
        <v>11.1</v>
      </c>
      <c r="E1607" s="56">
        <v>17.3</v>
      </c>
      <c r="F1607" s="56">
        <v>225</v>
      </c>
      <c r="G1607" s="64">
        <v>23.8</v>
      </c>
    </row>
    <row r="1608" spans="2:7" x14ac:dyDescent="0.25">
      <c r="B1608" s="62">
        <v>42092</v>
      </c>
      <c r="C1608" s="63">
        <v>0.97847222222225905</v>
      </c>
      <c r="D1608" s="56">
        <v>11.1</v>
      </c>
      <c r="E1608" s="56">
        <v>17.600000000000001</v>
      </c>
      <c r="F1608" s="56">
        <v>203</v>
      </c>
      <c r="G1608" s="64">
        <v>11.9</v>
      </c>
    </row>
    <row r="1609" spans="2:7" x14ac:dyDescent="0.25">
      <c r="B1609" s="62">
        <v>42092</v>
      </c>
      <c r="C1609" s="63">
        <v>0.97916666666670404</v>
      </c>
      <c r="D1609" s="56">
        <v>11.1</v>
      </c>
      <c r="E1609" s="56">
        <v>17.600000000000001</v>
      </c>
      <c r="F1609" s="56">
        <v>203</v>
      </c>
      <c r="G1609" s="64">
        <v>11.9</v>
      </c>
    </row>
    <row r="1610" spans="2:7" x14ac:dyDescent="0.25">
      <c r="B1610" s="62">
        <v>42092</v>
      </c>
      <c r="C1610" s="63">
        <v>0.97986111111114804</v>
      </c>
      <c r="D1610" s="56">
        <v>11</v>
      </c>
      <c r="E1610" s="56">
        <v>17.600000000000001</v>
      </c>
      <c r="F1610" s="56">
        <v>203</v>
      </c>
      <c r="G1610" s="64">
        <v>11.9</v>
      </c>
    </row>
    <row r="1611" spans="2:7" x14ac:dyDescent="0.25">
      <c r="B1611" s="62">
        <v>42092</v>
      </c>
      <c r="C1611" s="63">
        <v>0.98055555555559304</v>
      </c>
      <c r="D1611" s="56">
        <v>11</v>
      </c>
      <c r="E1611" s="56">
        <v>17.600000000000001</v>
      </c>
      <c r="F1611" s="56">
        <v>225</v>
      </c>
      <c r="G1611" s="64">
        <v>19.100000000000001</v>
      </c>
    </row>
    <row r="1612" spans="2:7" x14ac:dyDescent="0.25">
      <c r="B1612" s="62">
        <v>42092</v>
      </c>
      <c r="C1612" s="63">
        <v>0.98125000000003704</v>
      </c>
      <c r="D1612" s="56">
        <v>11.1</v>
      </c>
      <c r="E1612" s="56">
        <v>17.600000000000001</v>
      </c>
      <c r="F1612" s="56">
        <v>225</v>
      </c>
      <c r="G1612" s="64">
        <v>19.100000000000001</v>
      </c>
    </row>
    <row r="1613" spans="2:7" x14ac:dyDescent="0.25">
      <c r="B1613" s="62">
        <v>42092</v>
      </c>
      <c r="C1613" s="63">
        <v>0.98194444444448203</v>
      </c>
      <c r="D1613" s="56">
        <v>11.1</v>
      </c>
      <c r="E1613" s="56">
        <v>17.3</v>
      </c>
      <c r="F1613" s="56">
        <v>225</v>
      </c>
      <c r="G1613" s="64">
        <v>23</v>
      </c>
    </row>
    <row r="1614" spans="2:7" x14ac:dyDescent="0.25">
      <c r="B1614" s="62">
        <v>42092</v>
      </c>
      <c r="C1614" s="63">
        <v>0.98263888888892603</v>
      </c>
      <c r="D1614" s="56">
        <v>11.1</v>
      </c>
      <c r="E1614" s="56">
        <v>17.3</v>
      </c>
      <c r="F1614" s="56">
        <v>225</v>
      </c>
      <c r="G1614" s="64">
        <v>23</v>
      </c>
    </row>
    <row r="1615" spans="2:7" x14ac:dyDescent="0.25">
      <c r="B1615" s="62">
        <v>42092</v>
      </c>
      <c r="C1615" s="63">
        <v>0.98333333333337103</v>
      </c>
      <c r="D1615" s="56">
        <v>11.1</v>
      </c>
      <c r="E1615" s="56">
        <v>17.600000000000001</v>
      </c>
      <c r="F1615" s="56">
        <v>225</v>
      </c>
      <c r="G1615" s="64">
        <v>25.2</v>
      </c>
    </row>
    <row r="1616" spans="2:7" x14ac:dyDescent="0.25">
      <c r="B1616" s="62">
        <v>42092</v>
      </c>
      <c r="C1616" s="63">
        <v>0.98402777777781503</v>
      </c>
      <c r="D1616" s="56">
        <v>11.1</v>
      </c>
      <c r="E1616" s="56">
        <v>17.600000000000001</v>
      </c>
      <c r="F1616" s="56">
        <v>225</v>
      </c>
      <c r="G1616" s="64">
        <v>25.2</v>
      </c>
    </row>
    <row r="1617" spans="2:7" x14ac:dyDescent="0.25">
      <c r="B1617" s="62">
        <v>42092</v>
      </c>
      <c r="C1617" s="63">
        <v>0.98472222222226002</v>
      </c>
      <c r="D1617" s="56">
        <v>11.1</v>
      </c>
      <c r="E1617" s="56">
        <v>17.3</v>
      </c>
      <c r="F1617" s="56">
        <v>225</v>
      </c>
      <c r="G1617" s="64">
        <v>15.5</v>
      </c>
    </row>
    <row r="1618" spans="2:7" x14ac:dyDescent="0.25">
      <c r="B1618" s="62">
        <v>42092</v>
      </c>
      <c r="C1618" s="63">
        <v>0.98541666666670402</v>
      </c>
      <c r="D1618" s="56">
        <v>11.1</v>
      </c>
      <c r="E1618" s="56">
        <v>17.3</v>
      </c>
      <c r="F1618" s="56">
        <v>225</v>
      </c>
      <c r="G1618" s="64">
        <v>15.5</v>
      </c>
    </row>
    <row r="1619" spans="2:7" x14ac:dyDescent="0.25">
      <c r="B1619" s="62">
        <v>42092</v>
      </c>
      <c r="C1619" s="63">
        <v>0.98611111111114902</v>
      </c>
      <c r="D1619" s="56">
        <v>11.2</v>
      </c>
      <c r="E1619" s="56">
        <v>17.600000000000001</v>
      </c>
      <c r="F1619" s="56">
        <v>225</v>
      </c>
      <c r="G1619" s="64">
        <v>25.2</v>
      </c>
    </row>
    <row r="1620" spans="2:7" x14ac:dyDescent="0.25">
      <c r="B1620" s="62">
        <v>42092</v>
      </c>
      <c r="C1620" s="63">
        <v>0.98680555555559302</v>
      </c>
      <c r="D1620" s="56">
        <v>11.2</v>
      </c>
      <c r="E1620" s="56">
        <v>17.600000000000001</v>
      </c>
      <c r="F1620" s="56">
        <v>225</v>
      </c>
      <c r="G1620" s="64">
        <v>25.2</v>
      </c>
    </row>
    <row r="1621" spans="2:7" x14ac:dyDescent="0.25">
      <c r="B1621" s="62">
        <v>42092</v>
      </c>
      <c r="C1621" s="63">
        <v>0.98750000000003801</v>
      </c>
      <c r="D1621" s="56">
        <v>11.2</v>
      </c>
      <c r="E1621" s="56">
        <v>18</v>
      </c>
      <c r="F1621" s="56">
        <v>225</v>
      </c>
      <c r="G1621" s="64">
        <v>25.2</v>
      </c>
    </row>
    <row r="1622" spans="2:7" x14ac:dyDescent="0.25">
      <c r="B1622" s="62">
        <v>42092</v>
      </c>
      <c r="C1622" s="63">
        <v>0.98819444444448201</v>
      </c>
      <c r="D1622" s="56">
        <v>11.2</v>
      </c>
      <c r="E1622" s="56">
        <v>18</v>
      </c>
      <c r="F1622" s="56">
        <v>225</v>
      </c>
      <c r="G1622" s="64">
        <v>25.2</v>
      </c>
    </row>
    <row r="1623" spans="2:7" x14ac:dyDescent="0.25">
      <c r="B1623" s="62">
        <v>42092</v>
      </c>
      <c r="C1623" s="63">
        <v>0.98888888888892701</v>
      </c>
      <c r="D1623" s="56">
        <v>11.1</v>
      </c>
      <c r="E1623" s="56">
        <v>18.399999999999999</v>
      </c>
      <c r="F1623" s="56">
        <v>203</v>
      </c>
      <c r="G1623" s="64">
        <v>18.7</v>
      </c>
    </row>
    <row r="1624" spans="2:7" x14ac:dyDescent="0.25">
      <c r="B1624" s="62">
        <v>42092</v>
      </c>
      <c r="C1624" s="63">
        <v>0.98958333333337101</v>
      </c>
      <c r="D1624" s="56">
        <v>11.1</v>
      </c>
      <c r="E1624" s="56">
        <v>18.399999999999999</v>
      </c>
      <c r="F1624" s="56">
        <v>203</v>
      </c>
      <c r="G1624" s="64">
        <v>18.7</v>
      </c>
    </row>
    <row r="1625" spans="2:7" x14ac:dyDescent="0.25">
      <c r="B1625" s="62">
        <v>42092</v>
      </c>
      <c r="C1625" s="63">
        <v>0.990277777777816</v>
      </c>
      <c r="D1625" s="56">
        <v>11.3</v>
      </c>
      <c r="E1625" s="56">
        <v>17.3</v>
      </c>
      <c r="F1625" s="56">
        <v>203</v>
      </c>
      <c r="G1625" s="64">
        <v>11.5</v>
      </c>
    </row>
    <row r="1626" spans="2:7" x14ac:dyDescent="0.25">
      <c r="B1626" s="62">
        <v>42092</v>
      </c>
      <c r="C1626" s="63">
        <v>0.99097222222226</v>
      </c>
      <c r="D1626" s="56">
        <v>11.3</v>
      </c>
      <c r="E1626" s="56">
        <v>17.3</v>
      </c>
      <c r="F1626" s="56">
        <v>203</v>
      </c>
      <c r="G1626" s="64">
        <v>11.5</v>
      </c>
    </row>
    <row r="1627" spans="2:7" x14ac:dyDescent="0.25">
      <c r="B1627" s="62">
        <v>42092</v>
      </c>
      <c r="C1627" s="63">
        <v>0.991666666666705</v>
      </c>
      <c r="D1627" s="56">
        <v>11.2</v>
      </c>
      <c r="E1627" s="56">
        <v>16.600000000000001</v>
      </c>
      <c r="F1627" s="56">
        <v>225</v>
      </c>
      <c r="G1627" s="64">
        <v>16.2</v>
      </c>
    </row>
    <row r="1628" spans="2:7" x14ac:dyDescent="0.25">
      <c r="B1628" s="62">
        <v>42092</v>
      </c>
      <c r="C1628" s="63">
        <v>0.992361111111149</v>
      </c>
      <c r="D1628" s="56">
        <v>11.2</v>
      </c>
      <c r="E1628" s="56">
        <v>16.600000000000001</v>
      </c>
      <c r="F1628" s="56">
        <v>225</v>
      </c>
      <c r="G1628" s="64">
        <v>16.2</v>
      </c>
    </row>
    <row r="1629" spans="2:7" x14ac:dyDescent="0.25">
      <c r="B1629" s="62">
        <v>42092</v>
      </c>
      <c r="C1629" s="63">
        <v>0.99305555555559399</v>
      </c>
      <c r="D1629" s="56">
        <v>11.3</v>
      </c>
      <c r="E1629" s="56">
        <v>16.600000000000001</v>
      </c>
      <c r="F1629" s="56">
        <v>225</v>
      </c>
      <c r="G1629" s="64">
        <v>18.7</v>
      </c>
    </row>
    <row r="1630" spans="2:7" x14ac:dyDescent="0.25">
      <c r="B1630" s="62">
        <v>42092</v>
      </c>
      <c r="C1630" s="63">
        <v>0.99375000000003799</v>
      </c>
      <c r="D1630" s="56">
        <v>11.3</v>
      </c>
      <c r="E1630" s="56">
        <v>16.600000000000001</v>
      </c>
      <c r="F1630" s="56">
        <v>225</v>
      </c>
      <c r="G1630" s="64">
        <v>18.7</v>
      </c>
    </row>
    <row r="1631" spans="2:7" x14ac:dyDescent="0.25">
      <c r="B1631" s="62">
        <v>42092</v>
      </c>
      <c r="C1631" s="63">
        <v>0.99444444444448299</v>
      </c>
      <c r="D1631" s="56">
        <v>11.2</v>
      </c>
      <c r="E1631" s="56">
        <v>16.2</v>
      </c>
      <c r="F1631" s="56">
        <v>203</v>
      </c>
      <c r="G1631" s="64">
        <v>21.2</v>
      </c>
    </row>
    <row r="1632" spans="2:7" x14ac:dyDescent="0.25">
      <c r="B1632" s="62">
        <v>42092</v>
      </c>
      <c r="C1632" s="63">
        <v>0.99513888888892699</v>
      </c>
      <c r="D1632" s="56">
        <v>11.2</v>
      </c>
      <c r="E1632" s="56">
        <v>16.2</v>
      </c>
      <c r="F1632" s="56">
        <v>203</v>
      </c>
      <c r="G1632" s="64">
        <v>21.2</v>
      </c>
    </row>
    <row r="1633" spans="2:7" x14ac:dyDescent="0.25">
      <c r="B1633" s="62">
        <v>42092</v>
      </c>
      <c r="C1633" s="63">
        <v>0.99583333333337198</v>
      </c>
      <c r="D1633" s="56">
        <v>11.3</v>
      </c>
      <c r="E1633" s="56">
        <v>16.600000000000001</v>
      </c>
      <c r="F1633" s="56">
        <v>225</v>
      </c>
      <c r="G1633" s="64">
        <v>15.5</v>
      </c>
    </row>
    <row r="1634" spans="2:7" x14ac:dyDescent="0.25">
      <c r="B1634" s="62">
        <v>42092</v>
      </c>
      <c r="C1634" s="63">
        <v>0.99652777777781598</v>
      </c>
      <c r="D1634" s="56">
        <v>11.3</v>
      </c>
      <c r="E1634" s="56">
        <v>16.600000000000001</v>
      </c>
      <c r="F1634" s="56">
        <v>225</v>
      </c>
      <c r="G1634" s="64">
        <v>15.5</v>
      </c>
    </row>
    <row r="1635" spans="2:7" x14ac:dyDescent="0.25">
      <c r="B1635" s="62">
        <v>42092</v>
      </c>
      <c r="C1635" s="63">
        <v>0.99722222222226098</v>
      </c>
      <c r="D1635" s="56">
        <v>11.2</v>
      </c>
      <c r="E1635" s="56">
        <v>16.600000000000001</v>
      </c>
      <c r="F1635" s="56">
        <v>225</v>
      </c>
      <c r="G1635" s="64">
        <v>24.5</v>
      </c>
    </row>
    <row r="1636" spans="2:7" x14ac:dyDescent="0.25">
      <c r="B1636" s="62">
        <v>42092</v>
      </c>
      <c r="C1636" s="63">
        <v>0.99791666666670498</v>
      </c>
      <c r="D1636" s="56">
        <v>11.2</v>
      </c>
      <c r="E1636" s="56">
        <v>16.600000000000001</v>
      </c>
      <c r="F1636" s="56">
        <v>225</v>
      </c>
      <c r="G1636" s="64">
        <v>24.5</v>
      </c>
    </row>
    <row r="1637" spans="2:7" x14ac:dyDescent="0.25">
      <c r="B1637" s="62">
        <v>42092</v>
      </c>
      <c r="C1637" s="63">
        <v>0.99861111111114997</v>
      </c>
      <c r="D1637" s="56">
        <v>11.2</v>
      </c>
      <c r="E1637" s="56">
        <v>16.600000000000001</v>
      </c>
      <c r="F1637" s="56">
        <v>203</v>
      </c>
      <c r="G1637" s="64">
        <v>23.8</v>
      </c>
    </row>
    <row r="1638" spans="2:7" x14ac:dyDescent="0.25">
      <c r="B1638" s="62">
        <v>42092</v>
      </c>
      <c r="C1638" s="63">
        <v>0.99930555555559397</v>
      </c>
      <c r="D1638" s="56">
        <v>11.2</v>
      </c>
      <c r="E1638" s="56">
        <v>16.600000000000001</v>
      </c>
      <c r="F1638" s="56">
        <v>203</v>
      </c>
      <c r="G1638" s="64">
        <v>23.8</v>
      </c>
    </row>
    <row r="1639" spans="2:7" x14ac:dyDescent="0.25">
      <c r="B1639" s="62">
        <v>42093</v>
      </c>
      <c r="C1639" s="63">
        <v>1.00000000000004</v>
      </c>
      <c r="D1639" s="56">
        <v>11.3</v>
      </c>
      <c r="E1639" s="56">
        <v>18</v>
      </c>
      <c r="F1639" s="56">
        <v>248</v>
      </c>
      <c r="G1639" s="64">
        <v>20.5</v>
      </c>
    </row>
    <row r="1640" spans="2:7" x14ac:dyDescent="0.25">
      <c r="B1640" s="62">
        <v>42093</v>
      </c>
      <c r="C1640" s="63">
        <v>1.0006944444444801</v>
      </c>
      <c r="D1640" s="56">
        <v>11.3</v>
      </c>
      <c r="E1640" s="56">
        <v>17.8</v>
      </c>
      <c r="F1640" s="56">
        <v>203</v>
      </c>
      <c r="G1640" s="64">
        <v>22</v>
      </c>
    </row>
    <row r="1641" spans="2:7" x14ac:dyDescent="0.25">
      <c r="B1641" s="62">
        <v>42093</v>
      </c>
      <c r="C1641" s="63">
        <v>1.00138888888893</v>
      </c>
      <c r="D1641" s="56">
        <v>11.3</v>
      </c>
      <c r="E1641" s="56">
        <v>17.600000000000001</v>
      </c>
      <c r="F1641" s="56">
        <v>203</v>
      </c>
      <c r="G1641" s="64">
        <v>22</v>
      </c>
    </row>
    <row r="1642" spans="2:7" x14ac:dyDescent="0.25">
      <c r="B1642" s="62">
        <v>42093</v>
      </c>
      <c r="C1642" s="63">
        <v>1.0020833333333701</v>
      </c>
      <c r="D1642" s="56">
        <v>11.3</v>
      </c>
      <c r="E1642" s="56">
        <v>17.600000000000001</v>
      </c>
      <c r="F1642" s="56">
        <v>203</v>
      </c>
      <c r="G1642" s="64">
        <v>22</v>
      </c>
    </row>
    <row r="1643" spans="2:7" x14ac:dyDescent="0.25">
      <c r="B1643" s="62">
        <v>42093</v>
      </c>
      <c r="C1643" s="63">
        <v>1.00277777777782</v>
      </c>
      <c r="D1643" s="56">
        <v>11.3</v>
      </c>
      <c r="E1643" s="56">
        <v>17.600000000000001</v>
      </c>
      <c r="F1643" s="56">
        <v>203</v>
      </c>
      <c r="G1643" s="64">
        <v>22</v>
      </c>
    </row>
    <row r="1644" spans="2:7" x14ac:dyDescent="0.25">
      <c r="B1644" s="62">
        <v>42093</v>
      </c>
      <c r="C1644" s="63">
        <v>1.0034722222222601</v>
      </c>
      <c r="D1644" s="56">
        <v>11.5</v>
      </c>
      <c r="E1644" s="56">
        <v>19.399999999999999</v>
      </c>
      <c r="F1644" s="56">
        <v>248</v>
      </c>
      <c r="G1644" s="64">
        <v>31.7</v>
      </c>
    </row>
    <row r="1645" spans="2:7" x14ac:dyDescent="0.25">
      <c r="B1645" s="62">
        <v>42093</v>
      </c>
      <c r="C1645" s="63">
        <v>1.00416666666671</v>
      </c>
      <c r="D1645" s="56">
        <v>11.5</v>
      </c>
      <c r="E1645" s="56">
        <v>19.399999999999999</v>
      </c>
      <c r="F1645" s="56">
        <v>248</v>
      </c>
      <c r="G1645" s="64">
        <v>31.7</v>
      </c>
    </row>
    <row r="1646" spans="2:7" x14ac:dyDescent="0.25">
      <c r="B1646" s="62">
        <v>42093</v>
      </c>
      <c r="C1646" s="63">
        <v>1.0048611111111501</v>
      </c>
      <c r="D1646" s="56">
        <v>11.4</v>
      </c>
      <c r="E1646" s="56">
        <v>20.5</v>
      </c>
      <c r="F1646" s="56">
        <v>203</v>
      </c>
      <c r="G1646" s="64">
        <v>19.399999999999999</v>
      </c>
    </row>
    <row r="1647" spans="2:7" x14ac:dyDescent="0.25">
      <c r="B1647" s="62">
        <v>42093</v>
      </c>
      <c r="C1647" s="63">
        <v>1.00555555555559</v>
      </c>
      <c r="D1647" s="56">
        <v>11.4</v>
      </c>
      <c r="E1647" s="56">
        <v>20.5</v>
      </c>
      <c r="F1647" s="56">
        <v>203</v>
      </c>
      <c r="G1647" s="64">
        <v>19.399999999999999</v>
      </c>
    </row>
    <row r="1648" spans="2:7" x14ac:dyDescent="0.25">
      <c r="B1648" s="62">
        <v>42093</v>
      </c>
      <c r="C1648" s="63">
        <v>1.0062500000000401</v>
      </c>
      <c r="D1648" s="56">
        <v>11.3</v>
      </c>
      <c r="E1648" s="56">
        <v>19.8</v>
      </c>
      <c r="F1648" s="56">
        <v>203</v>
      </c>
      <c r="G1648" s="64">
        <v>22.7</v>
      </c>
    </row>
    <row r="1649" spans="2:7" x14ac:dyDescent="0.25">
      <c r="B1649" s="62">
        <v>42093</v>
      </c>
      <c r="C1649" s="63">
        <v>1.0069444444444799</v>
      </c>
      <c r="D1649" s="56">
        <v>11.3</v>
      </c>
      <c r="E1649" s="56">
        <v>19.8</v>
      </c>
      <c r="F1649" s="56">
        <v>203</v>
      </c>
      <c r="G1649" s="64">
        <v>22.7</v>
      </c>
    </row>
    <row r="1650" spans="2:7" x14ac:dyDescent="0.25">
      <c r="B1650" s="62">
        <v>42093</v>
      </c>
      <c r="C1650" s="63">
        <v>1.0076388888889301</v>
      </c>
      <c r="D1650" s="56">
        <v>11.4</v>
      </c>
      <c r="E1650" s="56">
        <v>19.399999999999999</v>
      </c>
      <c r="F1650" s="56">
        <v>225</v>
      </c>
      <c r="G1650" s="64">
        <v>18.7</v>
      </c>
    </row>
    <row r="1651" spans="2:7" x14ac:dyDescent="0.25">
      <c r="B1651" s="62">
        <v>42093</v>
      </c>
      <c r="C1651" s="63">
        <v>1.0083333333333699</v>
      </c>
      <c r="D1651" s="56">
        <v>11.4</v>
      </c>
      <c r="E1651" s="56">
        <v>19.399999999999999</v>
      </c>
      <c r="F1651" s="56">
        <v>225</v>
      </c>
      <c r="G1651" s="64">
        <v>18.7</v>
      </c>
    </row>
    <row r="1652" spans="2:7" x14ac:dyDescent="0.25">
      <c r="B1652" s="62">
        <v>42093</v>
      </c>
      <c r="C1652" s="63">
        <v>1.00902777777782</v>
      </c>
      <c r="D1652" s="56">
        <v>11.4</v>
      </c>
      <c r="E1652" s="56">
        <v>19.399999999999999</v>
      </c>
      <c r="F1652" s="56">
        <v>248</v>
      </c>
      <c r="G1652" s="64">
        <v>15.1</v>
      </c>
    </row>
    <row r="1653" spans="2:7" x14ac:dyDescent="0.25">
      <c r="B1653" s="62">
        <v>42093</v>
      </c>
      <c r="C1653" s="63">
        <v>1.0097222222222599</v>
      </c>
      <c r="D1653" s="56">
        <v>11.4</v>
      </c>
      <c r="E1653" s="56">
        <v>19.399999999999999</v>
      </c>
      <c r="F1653" s="56">
        <v>248</v>
      </c>
      <c r="G1653" s="64">
        <v>15.1</v>
      </c>
    </row>
    <row r="1654" spans="2:7" x14ac:dyDescent="0.25">
      <c r="B1654" s="62">
        <v>42093</v>
      </c>
      <c r="C1654" s="63">
        <v>1.01041666666671</v>
      </c>
      <c r="D1654" s="56">
        <v>11.4</v>
      </c>
      <c r="E1654" s="56">
        <v>18.7</v>
      </c>
      <c r="F1654" s="56">
        <v>203</v>
      </c>
      <c r="G1654" s="64">
        <v>32.4</v>
      </c>
    </row>
    <row r="1655" spans="2:7" x14ac:dyDescent="0.25">
      <c r="B1655" s="62">
        <v>42093</v>
      </c>
      <c r="C1655" s="63">
        <v>1.0111111111111499</v>
      </c>
      <c r="D1655" s="56">
        <v>11.4</v>
      </c>
      <c r="E1655" s="56">
        <v>18.7</v>
      </c>
      <c r="F1655" s="56">
        <v>203</v>
      </c>
      <c r="G1655" s="64">
        <v>32.4</v>
      </c>
    </row>
    <row r="1656" spans="2:7" x14ac:dyDescent="0.25">
      <c r="B1656" s="62">
        <v>42093</v>
      </c>
      <c r="C1656" s="63">
        <v>1.01180555555559</v>
      </c>
      <c r="D1656" s="56">
        <v>11.5</v>
      </c>
      <c r="E1656" s="56">
        <v>18</v>
      </c>
      <c r="F1656" s="56">
        <v>248</v>
      </c>
      <c r="G1656" s="64">
        <v>15.8</v>
      </c>
    </row>
    <row r="1657" spans="2:7" x14ac:dyDescent="0.25">
      <c r="B1657" s="62">
        <v>42093</v>
      </c>
      <c r="C1657" s="63">
        <v>1.0125000000000399</v>
      </c>
      <c r="D1657" s="56">
        <v>11.5</v>
      </c>
      <c r="E1657" s="56">
        <v>18</v>
      </c>
      <c r="F1657" s="56">
        <v>248</v>
      </c>
      <c r="G1657" s="64">
        <v>15.8</v>
      </c>
    </row>
    <row r="1658" spans="2:7" x14ac:dyDescent="0.25">
      <c r="B1658" s="62">
        <v>42093</v>
      </c>
      <c r="C1658" s="63">
        <v>1.01319444444448</v>
      </c>
      <c r="D1658" s="56">
        <v>11.4</v>
      </c>
      <c r="E1658" s="56">
        <v>17.600000000000001</v>
      </c>
      <c r="F1658" s="56">
        <v>225</v>
      </c>
      <c r="G1658" s="64">
        <v>18.7</v>
      </c>
    </row>
    <row r="1659" spans="2:7" x14ac:dyDescent="0.25">
      <c r="B1659" s="62">
        <v>42093</v>
      </c>
      <c r="C1659" s="63">
        <v>1.0138888888889299</v>
      </c>
      <c r="D1659" s="56">
        <v>11.4</v>
      </c>
      <c r="E1659" s="56">
        <v>17.600000000000001</v>
      </c>
      <c r="F1659" s="56">
        <v>225</v>
      </c>
      <c r="G1659" s="64">
        <v>18.7</v>
      </c>
    </row>
    <row r="1660" spans="2:7" x14ac:dyDescent="0.25">
      <c r="B1660" s="62">
        <v>42093</v>
      </c>
      <c r="C1660" s="63">
        <v>1.01458333333337</v>
      </c>
      <c r="D1660" s="56">
        <v>11.5</v>
      </c>
      <c r="E1660" s="56">
        <v>19.100000000000001</v>
      </c>
      <c r="F1660" s="56">
        <v>225</v>
      </c>
      <c r="G1660" s="64">
        <v>32.799999999999997</v>
      </c>
    </row>
    <row r="1661" spans="2:7" x14ac:dyDescent="0.25">
      <c r="B1661" s="62">
        <v>42093</v>
      </c>
      <c r="C1661" s="63">
        <v>1.0152777777778199</v>
      </c>
      <c r="D1661" s="56">
        <v>11.5</v>
      </c>
      <c r="E1661" s="56">
        <v>19.100000000000001</v>
      </c>
      <c r="F1661" s="56">
        <v>225</v>
      </c>
      <c r="G1661" s="64">
        <v>32.799999999999997</v>
      </c>
    </row>
    <row r="1662" spans="2:7" x14ac:dyDescent="0.25">
      <c r="B1662" s="62">
        <v>42093</v>
      </c>
      <c r="C1662" s="63">
        <v>1.01597222222226</v>
      </c>
      <c r="D1662" s="56">
        <v>11.6</v>
      </c>
      <c r="E1662" s="56">
        <v>20.2</v>
      </c>
      <c r="F1662" s="56">
        <v>203</v>
      </c>
      <c r="G1662" s="64">
        <v>20.5</v>
      </c>
    </row>
    <row r="1663" spans="2:7" x14ac:dyDescent="0.25">
      <c r="B1663" s="62">
        <v>42093</v>
      </c>
      <c r="C1663" s="63">
        <v>1.0166666666667099</v>
      </c>
      <c r="D1663" s="56">
        <v>11.6</v>
      </c>
      <c r="E1663" s="56">
        <v>20.2</v>
      </c>
      <c r="F1663" s="56">
        <v>203</v>
      </c>
      <c r="G1663" s="64">
        <v>20.5</v>
      </c>
    </row>
    <row r="1664" spans="2:7" x14ac:dyDescent="0.25">
      <c r="B1664" s="62">
        <v>42093</v>
      </c>
      <c r="C1664" s="63">
        <v>1.01736111111115</v>
      </c>
      <c r="D1664" s="56">
        <v>11.6</v>
      </c>
      <c r="E1664" s="56">
        <v>20.2</v>
      </c>
      <c r="F1664" s="56">
        <v>203</v>
      </c>
      <c r="G1664" s="64">
        <v>20.5</v>
      </c>
    </row>
    <row r="1665" spans="2:7" x14ac:dyDescent="0.25">
      <c r="B1665" s="62">
        <v>42093</v>
      </c>
      <c r="C1665" s="63">
        <v>1.0180555555555999</v>
      </c>
      <c r="D1665" s="56">
        <v>11.6</v>
      </c>
      <c r="E1665" s="56">
        <v>21.2</v>
      </c>
      <c r="F1665" s="56">
        <v>248</v>
      </c>
      <c r="G1665" s="64">
        <v>24.5</v>
      </c>
    </row>
    <row r="1666" spans="2:7" x14ac:dyDescent="0.25">
      <c r="B1666" s="62">
        <v>42093</v>
      </c>
      <c r="C1666" s="63">
        <v>1.01875000000004</v>
      </c>
      <c r="D1666" s="56">
        <v>11.6</v>
      </c>
      <c r="E1666" s="56">
        <v>21.2</v>
      </c>
      <c r="F1666" s="56">
        <v>248</v>
      </c>
      <c r="G1666" s="64">
        <v>24.5</v>
      </c>
    </row>
    <row r="1667" spans="2:7" x14ac:dyDescent="0.25">
      <c r="B1667" s="62">
        <v>42093</v>
      </c>
      <c r="C1667" s="63">
        <v>1.0194444444444799</v>
      </c>
      <c r="D1667" s="56">
        <v>11.6</v>
      </c>
      <c r="E1667" s="56">
        <v>20.2</v>
      </c>
      <c r="F1667" s="56">
        <v>203</v>
      </c>
      <c r="G1667" s="64">
        <v>14</v>
      </c>
    </row>
    <row r="1668" spans="2:7" x14ac:dyDescent="0.25">
      <c r="B1668" s="62">
        <v>42093</v>
      </c>
      <c r="C1668" s="63">
        <v>1.02013888888893</v>
      </c>
      <c r="D1668" s="56">
        <v>11.6</v>
      </c>
      <c r="E1668" s="56">
        <v>20.2</v>
      </c>
      <c r="F1668" s="56">
        <v>203</v>
      </c>
      <c r="G1668" s="64">
        <v>14</v>
      </c>
    </row>
    <row r="1669" spans="2:7" x14ac:dyDescent="0.25">
      <c r="B1669" s="62">
        <v>42093</v>
      </c>
      <c r="C1669" s="63">
        <v>1.0208333333333699</v>
      </c>
      <c r="D1669" s="56">
        <v>11.6</v>
      </c>
      <c r="E1669" s="56">
        <v>21.2</v>
      </c>
      <c r="F1669" s="56">
        <v>203</v>
      </c>
      <c r="G1669" s="64">
        <v>16.600000000000001</v>
      </c>
    </row>
    <row r="1670" spans="2:7" x14ac:dyDescent="0.25">
      <c r="B1670" s="62">
        <v>42093</v>
      </c>
      <c r="C1670" s="63">
        <v>1.02152777777782</v>
      </c>
      <c r="D1670" s="56">
        <v>11.6</v>
      </c>
      <c r="E1670" s="56">
        <v>21.2</v>
      </c>
      <c r="F1670" s="56">
        <v>203</v>
      </c>
      <c r="G1670" s="64">
        <v>16.600000000000001</v>
      </c>
    </row>
    <row r="1671" spans="2:7" x14ac:dyDescent="0.25">
      <c r="B1671" s="62">
        <v>42093</v>
      </c>
      <c r="C1671" s="63">
        <v>1.0222222222222599</v>
      </c>
      <c r="D1671" s="56">
        <v>11.6</v>
      </c>
      <c r="E1671" s="56">
        <v>20.2</v>
      </c>
      <c r="F1671" s="56">
        <v>225</v>
      </c>
      <c r="G1671" s="64">
        <v>24.5</v>
      </c>
    </row>
    <row r="1672" spans="2:7" x14ac:dyDescent="0.25">
      <c r="B1672" s="62">
        <v>42093</v>
      </c>
      <c r="C1672" s="63">
        <v>1.02291666666671</v>
      </c>
      <c r="D1672" s="56">
        <v>11.6</v>
      </c>
      <c r="E1672" s="56">
        <v>20.2</v>
      </c>
      <c r="F1672" s="56">
        <v>225</v>
      </c>
      <c r="G1672" s="64">
        <v>24.5</v>
      </c>
    </row>
    <row r="1673" spans="2:7" x14ac:dyDescent="0.25">
      <c r="B1673" s="62">
        <v>42093</v>
      </c>
      <c r="C1673" s="63">
        <v>1.0236111111111501</v>
      </c>
      <c r="D1673" s="56">
        <v>11.5</v>
      </c>
      <c r="E1673" s="56">
        <v>19.100000000000001</v>
      </c>
      <c r="F1673" s="56">
        <v>203</v>
      </c>
      <c r="G1673" s="64">
        <v>20.9</v>
      </c>
    </row>
    <row r="1674" spans="2:7" x14ac:dyDescent="0.25">
      <c r="B1674" s="62">
        <v>42093</v>
      </c>
      <c r="C1674" s="63">
        <v>1.0243055555556</v>
      </c>
      <c r="D1674" s="56">
        <v>11.5</v>
      </c>
      <c r="E1674" s="56">
        <v>19.100000000000001</v>
      </c>
      <c r="F1674" s="56">
        <v>203</v>
      </c>
      <c r="G1674" s="64">
        <v>20.9</v>
      </c>
    </row>
    <row r="1675" spans="2:7" x14ac:dyDescent="0.25">
      <c r="B1675" s="62">
        <v>42093</v>
      </c>
      <c r="C1675" s="63">
        <v>1.0250000000000401</v>
      </c>
      <c r="D1675" s="56">
        <v>11.5</v>
      </c>
      <c r="E1675" s="56">
        <v>19.100000000000001</v>
      </c>
      <c r="F1675" s="56">
        <v>225</v>
      </c>
      <c r="G1675" s="64">
        <v>23</v>
      </c>
    </row>
    <row r="1676" spans="2:7" x14ac:dyDescent="0.25">
      <c r="B1676" s="62">
        <v>42093</v>
      </c>
      <c r="C1676" s="63">
        <v>1.02569444444448</v>
      </c>
      <c r="D1676" s="56">
        <v>11.5</v>
      </c>
      <c r="E1676" s="56">
        <v>19.100000000000001</v>
      </c>
      <c r="F1676" s="56">
        <v>225</v>
      </c>
      <c r="G1676" s="64">
        <v>23</v>
      </c>
    </row>
    <row r="1677" spans="2:7" x14ac:dyDescent="0.25">
      <c r="B1677" s="62">
        <v>42093</v>
      </c>
      <c r="C1677" s="63">
        <v>1.0263888888889301</v>
      </c>
      <c r="D1677" s="56">
        <v>11.5</v>
      </c>
      <c r="E1677" s="56">
        <v>18.7</v>
      </c>
      <c r="F1677" s="56">
        <v>248</v>
      </c>
      <c r="G1677" s="64">
        <v>24.5</v>
      </c>
    </row>
    <row r="1678" spans="2:7" x14ac:dyDescent="0.25">
      <c r="B1678" s="62">
        <v>42093</v>
      </c>
      <c r="C1678" s="63">
        <v>1.02708333333337</v>
      </c>
      <c r="D1678" s="56">
        <v>11.5</v>
      </c>
      <c r="E1678" s="56">
        <v>18.7</v>
      </c>
      <c r="F1678" s="56">
        <v>248</v>
      </c>
      <c r="G1678" s="64">
        <v>24.5</v>
      </c>
    </row>
    <row r="1679" spans="2:7" x14ac:dyDescent="0.25">
      <c r="B1679" s="62">
        <v>42093</v>
      </c>
      <c r="C1679" s="63">
        <v>1.0277777777778201</v>
      </c>
      <c r="D1679" s="56">
        <v>11.6</v>
      </c>
      <c r="E1679" s="56">
        <v>19.399999999999999</v>
      </c>
      <c r="F1679" s="56">
        <v>203</v>
      </c>
      <c r="G1679" s="64">
        <v>29.2</v>
      </c>
    </row>
    <row r="1680" spans="2:7" x14ac:dyDescent="0.25">
      <c r="B1680" s="62">
        <v>42093</v>
      </c>
      <c r="C1680" s="63">
        <v>1.02847222222226</v>
      </c>
      <c r="D1680" s="56">
        <v>11.6</v>
      </c>
      <c r="E1680" s="56">
        <v>19.399999999999999</v>
      </c>
      <c r="F1680" s="56">
        <v>203</v>
      </c>
      <c r="G1680" s="64">
        <v>29.2</v>
      </c>
    </row>
    <row r="1681" spans="2:7" x14ac:dyDescent="0.25">
      <c r="B1681" s="62">
        <v>42093</v>
      </c>
      <c r="C1681" s="63">
        <v>1.0291666666667101</v>
      </c>
      <c r="D1681" s="56">
        <v>11.7</v>
      </c>
      <c r="E1681" s="56">
        <v>20.9</v>
      </c>
      <c r="F1681" s="56">
        <v>203</v>
      </c>
      <c r="G1681" s="64">
        <v>28.8</v>
      </c>
    </row>
    <row r="1682" spans="2:7" x14ac:dyDescent="0.25">
      <c r="B1682" s="62">
        <v>42093</v>
      </c>
      <c r="C1682" s="63">
        <v>1.02986111111115</v>
      </c>
      <c r="D1682" s="56">
        <v>11.7</v>
      </c>
      <c r="E1682" s="56">
        <v>20.9</v>
      </c>
      <c r="F1682" s="56">
        <v>203</v>
      </c>
      <c r="G1682" s="64">
        <v>28.8</v>
      </c>
    </row>
    <row r="1683" spans="2:7" x14ac:dyDescent="0.25">
      <c r="B1683" s="62">
        <v>42093</v>
      </c>
      <c r="C1683" s="63">
        <v>1.0305555555556001</v>
      </c>
      <c r="D1683" s="56">
        <v>11.7</v>
      </c>
      <c r="E1683" s="56">
        <v>22</v>
      </c>
      <c r="F1683" s="56">
        <v>203</v>
      </c>
      <c r="G1683" s="64">
        <v>18.7</v>
      </c>
    </row>
    <row r="1684" spans="2:7" x14ac:dyDescent="0.25">
      <c r="B1684" s="62">
        <v>42093</v>
      </c>
      <c r="C1684" s="63">
        <v>1.03125000000004</v>
      </c>
      <c r="D1684" s="56">
        <v>11.7</v>
      </c>
      <c r="E1684" s="56">
        <v>22</v>
      </c>
      <c r="F1684" s="56">
        <v>203</v>
      </c>
      <c r="G1684" s="64">
        <v>18.7</v>
      </c>
    </row>
    <row r="1685" spans="2:7" x14ac:dyDescent="0.25">
      <c r="B1685" s="62">
        <v>42093</v>
      </c>
      <c r="C1685" s="63">
        <v>1.0319444444444901</v>
      </c>
      <c r="D1685" s="56">
        <v>11.7</v>
      </c>
      <c r="E1685" s="56">
        <v>22.7</v>
      </c>
      <c r="F1685" s="56">
        <v>203</v>
      </c>
      <c r="G1685" s="64">
        <v>33.5</v>
      </c>
    </row>
    <row r="1686" spans="2:7" x14ac:dyDescent="0.25">
      <c r="B1686" s="62">
        <v>42093</v>
      </c>
      <c r="C1686" s="63">
        <v>1.03263888888893</v>
      </c>
      <c r="D1686" s="56">
        <v>11.7</v>
      </c>
      <c r="E1686" s="56">
        <v>22.7</v>
      </c>
      <c r="F1686" s="56">
        <v>203</v>
      </c>
      <c r="G1686" s="64">
        <v>33.5</v>
      </c>
    </row>
    <row r="1687" spans="2:7" x14ac:dyDescent="0.25">
      <c r="B1687" s="62">
        <v>42093</v>
      </c>
      <c r="C1687" s="63">
        <v>1.0333333333333701</v>
      </c>
      <c r="D1687" s="56">
        <v>11.7</v>
      </c>
      <c r="E1687" s="56">
        <v>22.7</v>
      </c>
      <c r="F1687" s="56">
        <v>225</v>
      </c>
      <c r="G1687" s="64">
        <v>22.7</v>
      </c>
    </row>
    <row r="1688" spans="2:7" x14ac:dyDescent="0.25">
      <c r="B1688" s="62">
        <v>42093</v>
      </c>
      <c r="C1688" s="63">
        <v>1.03402777777782</v>
      </c>
      <c r="D1688" s="56">
        <v>11.7</v>
      </c>
      <c r="E1688" s="56">
        <v>22.7</v>
      </c>
      <c r="F1688" s="56">
        <v>225</v>
      </c>
      <c r="G1688" s="64">
        <v>22.7</v>
      </c>
    </row>
    <row r="1689" spans="2:7" x14ac:dyDescent="0.25">
      <c r="B1689" s="62">
        <v>42093</v>
      </c>
      <c r="C1689" s="63">
        <v>1.0347222222222601</v>
      </c>
      <c r="D1689" s="56">
        <v>11.6</v>
      </c>
      <c r="E1689" s="56">
        <v>22.7</v>
      </c>
      <c r="F1689" s="56">
        <v>203</v>
      </c>
      <c r="G1689" s="64">
        <v>28.4</v>
      </c>
    </row>
    <row r="1690" spans="2:7" x14ac:dyDescent="0.25">
      <c r="B1690" s="62">
        <v>42093</v>
      </c>
      <c r="C1690" s="63">
        <v>1.03541666666671</v>
      </c>
      <c r="D1690" s="56">
        <v>11.6</v>
      </c>
      <c r="E1690" s="56">
        <v>22.7</v>
      </c>
      <c r="F1690" s="56">
        <v>203</v>
      </c>
      <c r="G1690" s="64">
        <v>28.4</v>
      </c>
    </row>
    <row r="1691" spans="2:7" x14ac:dyDescent="0.25">
      <c r="B1691" s="62">
        <v>42093</v>
      </c>
      <c r="C1691" s="63">
        <v>1.0361111111111501</v>
      </c>
      <c r="D1691" s="56">
        <v>11.7</v>
      </c>
      <c r="E1691" s="56">
        <v>22</v>
      </c>
      <c r="F1691" s="56">
        <v>248</v>
      </c>
      <c r="G1691" s="64">
        <v>23</v>
      </c>
    </row>
    <row r="1692" spans="2:7" x14ac:dyDescent="0.25">
      <c r="B1692" s="62">
        <v>42093</v>
      </c>
      <c r="C1692" s="63">
        <v>1.0368055555555999</v>
      </c>
      <c r="D1692" s="56">
        <v>11.7</v>
      </c>
      <c r="E1692" s="56">
        <v>22</v>
      </c>
      <c r="F1692" s="56">
        <v>248</v>
      </c>
      <c r="G1692" s="64">
        <v>23</v>
      </c>
    </row>
    <row r="1693" spans="2:7" x14ac:dyDescent="0.25">
      <c r="B1693" s="62">
        <v>42093</v>
      </c>
      <c r="C1693" s="63">
        <v>1.0375000000000401</v>
      </c>
      <c r="D1693" s="56">
        <v>11.5</v>
      </c>
      <c r="E1693" s="56">
        <v>20.9</v>
      </c>
      <c r="F1693" s="56">
        <v>203</v>
      </c>
      <c r="G1693" s="64">
        <v>24.1</v>
      </c>
    </row>
    <row r="1694" spans="2:7" x14ac:dyDescent="0.25">
      <c r="B1694" s="62">
        <v>42093</v>
      </c>
      <c r="C1694" s="63">
        <v>1.0381944444444899</v>
      </c>
      <c r="D1694" s="56">
        <v>11.6</v>
      </c>
      <c r="E1694" s="56">
        <v>20.5</v>
      </c>
      <c r="F1694" s="56">
        <v>203</v>
      </c>
      <c r="G1694" s="64">
        <v>24.1</v>
      </c>
    </row>
    <row r="1695" spans="2:7" x14ac:dyDescent="0.25">
      <c r="B1695" s="62">
        <v>42093</v>
      </c>
      <c r="C1695" s="63">
        <v>1.0388888888889301</v>
      </c>
      <c r="D1695" s="56">
        <v>11.6</v>
      </c>
      <c r="E1695" s="56">
        <v>20.2</v>
      </c>
      <c r="F1695" s="56">
        <v>203</v>
      </c>
      <c r="G1695" s="64">
        <v>20.2</v>
      </c>
    </row>
    <row r="1696" spans="2:7" x14ac:dyDescent="0.25">
      <c r="B1696" s="62">
        <v>42093</v>
      </c>
      <c r="C1696" s="63">
        <v>1.0395833333333699</v>
      </c>
      <c r="D1696" s="56">
        <v>11.5</v>
      </c>
      <c r="E1696" s="56">
        <v>19.399999999999999</v>
      </c>
      <c r="F1696" s="56">
        <v>225</v>
      </c>
      <c r="G1696" s="64">
        <v>22</v>
      </c>
    </row>
    <row r="1697" spans="2:7" x14ac:dyDescent="0.25">
      <c r="B1697" s="62">
        <v>42093</v>
      </c>
      <c r="C1697" s="63">
        <v>1.04027777777782</v>
      </c>
      <c r="D1697" s="56">
        <v>11.5</v>
      </c>
      <c r="E1697" s="56">
        <v>19.399999999999999</v>
      </c>
      <c r="F1697" s="56">
        <v>225</v>
      </c>
      <c r="G1697" s="64">
        <v>22</v>
      </c>
    </row>
    <row r="1698" spans="2:7" x14ac:dyDescent="0.25">
      <c r="B1698" s="62">
        <v>42093</v>
      </c>
      <c r="C1698" s="63">
        <v>1.0409722222222599</v>
      </c>
      <c r="D1698" s="56">
        <v>11.5</v>
      </c>
      <c r="E1698" s="56">
        <v>19.100000000000001</v>
      </c>
      <c r="F1698" s="56">
        <v>225</v>
      </c>
      <c r="G1698" s="64">
        <v>16.2</v>
      </c>
    </row>
    <row r="1699" spans="2:7" x14ac:dyDescent="0.25">
      <c r="B1699" s="62">
        <v>42093</v>
      </c>
      <c r="C1699" s="63">
        <v>1.04166666666671</v>
      </c>
      <c r="D1699" s="56">
        <v>11.5</v>
      </c>
      <c r="E1699" s="56">
        <v>19.100000000000001</v>
      </c>
      <c r="F1699" s="56">
        <v>225</v>
      </c>
      <c r="G1699" s="64">
        <v>16.2</v>
      </c>
    </row>
    <row r="1700" spans="2:7" x14ac:dyDescent="0.25">
      <c r="B1700" s="62">
        <v>42093</v>
      </c>
      <c r="C1700" s="63">
        <v>1.0423611111111499</v>
      </c>
      <c r="D1700" s="56">
        <v>11.4</v>
      </c>
      <c r="E1700" s="56">
        <v>18</v>
      </c>
      <c r="F1700" s="56">
        <v>203</v>
      </c>
      <c r="G1700" s="64">
        <v>25.2</v>
      </c>
    </row>
    <row r="1701" spans="2:7" x14ac:dyDescent="0.25">
      <c r="B1701" s="62">
        <v>42093</v>
      </c>
      <c r="C1701" s="63">
        <v>1.0430555555556</v>
      </c>
      <c r="D1701" s="56">
        <v>11.4</v>
      </c>
      <c r="E1701" s="56">
        <v>18</v>
      </c>
      <c r="F1701" s="56">
        <v>203</v>
      </c>
      <c r="G1701" s="64">
        <v>25.2</v>
      </c>
    </row>
    <row r="1702" spans="2:7" x14ac:dyDescent="0.25">
      <c r="B1702" s="62">
        <v>42093</v>
      </c>
      <c r="C1702" s="63">
        <v>1.0437500000000399</v>
      </c>
      <c r="D1702" s="56">
        <v>11.5</v>
      </c>
      <c r="E1702" s="56">
        <v>18</v>
      </c>
      <c r="F1702" s="56">
        <v>270</v>
      </c>
      <c r="G1702" s="64">
        <v>29.5</v>
      </c>
    </row>
    <row r="1703" spans="2:7" x14ac:dyDescent="0.25">
      <c r="B1703" s="62">
        <v>42093</v>
      </c>
      <c r="C1703" s="63">
        <v>1.04444444444449</v>
      </c>
      <c r="D1703" s="56">
        <v>11.5</v>
      </c>
      <c r="E1703" s="56">
        <v>18</v>
      </c>
      <c r="F1703" s="56">
        <v>270</v>
      </c>
      <c r="G1703" s="64">
        <v>29.5</v>
      </c>
    </row>
    <row r="1704" spans="2:7" x14ac:dyDescent="0.25">
      <c r="B1704" s="62">
        <v>42093</v>
      </c>
      <c r="C1704" s="63">
        <v>1.0451388888889299</v>
      </c>
      <c r="D1704" s="56">
        <v>11.6</v>
      </c>
      <c r="E1704" s="56">
        <v>18.7</v>
      </c>
      <c r="F1704" s="56">
        <v>225</v>
      </c>
      <c r="G1704" s="64">
        <v>29.2</v>
      </c>
    </row>
    <row r="1705" spans="2:7" x14ac:dyDescent="0.25">
      <c r="B1705" s="62">
        <v>42093</v>
      </c>
      <c r="C1705" s="63">
        <v>1.04583333333337</v>
      </c>
      <c r="D1705" s="56">
        <v>11.6</v>
      </c>
      <c r="E1705" s="56">
        <v>18.7</v>
      </c>
      <c r="F1705" s="56">
        <v>225</v>
      </c>
      <c r="G1705" s="64">
        <v>29.2</v>
      </c>
    </row>
    <row r="1706" spans="2:7" x14ac:dyDescent="0.25">
      <c r="B1706" s="62">
        <v>42093</v>
      </c>
      <c r="C1706" s="63">
        <v>1.0465277777778199</v>
      </c>
      <c r="D1706" s="56">
        <v>11.6</v>
      </c>
      <c r="E1706" s="56">
        <v>19.399999999999999</v>
      </c>
      <c r="F1706" s="56">
        <v>203</v>
      </c>
      <c r="G1706" s="64">
        <v>28.8</v>
      </c>
    </row>
    <row r="1707" spans="2:7" x14ac:dyDescent="0.25">
      <c r="B1707" s="62">
        <v>42093</v>
      </c>
      <c r="C1707" s="63">
        <v>1.04722222222226</v>
      </c>
      <c r="D1707" s="56">
        <v>11.6</v>
      </c>
      <c r="E1707" s="56">
        <v>19.399999999999999</v>
      </c>
      <c r="F1707" s="56">
        <v>203</v>
      </c>
      <c r="G1707" s="64">
        <v>28.8</v>
      </c>
    </row>
    <row r="1708" spans="2:7" x14ac:dyDescent="0.25">
      <c r="B1708" s="62">
        <v>42093</v>
      </c>
      <c r="C1708" s="63">
        <v>1.0479166666667099</v>
      </c>
      <c r="D1708" s="56">
        <v>11.8</v>
      </c>
      <c r="E1708" s="56">
        <v>20.5</v>
      </c>
      <c r="F1708" s="56">
        <v>248</v>
      </c>
      <c r="G1708" s="64">
        <v>22.7</v>
      </c>
    </row>
    <row r="1709" spans="2:7" x14ac:dyDescent="0.25">
      <c r="B1709" s="62">
        <v>42093</v>
      </c>
      <c r="C1709" s="63">
        <v>1.04861111111115</v>
      </c>
      <c r="D1709" s="56">
        <v>11.8</v>
      </c>
      <c r="E1709" s="56">
        <v>20.5</v>
      </c>
      <c r="F1709" s="56">
        <v>248</v>
      </c>
      <c r="G1709" s="64">
        <v>22.7</v>
      </c>
    </row>
    <row r="1710" spans="2:7" x14ac:dyDescent="0.25">
      <c r="B1710" s="62">
        <v>42093</v>
      </c>
      <c r="C1710" s="63">
        <v>1.0493055555555999</v>
      </c>
      <c r="D1710" s="56">
        <v>11.6</v>
      </c>
      <c r="E1710" s="56">
        <v>20.9</v>
      </c>
      <c r="F1710" s="56">
        <v>225</v>
      </c>
      <c r="G1710" s="64">
        <v>18</v>
      </c>
    </row>
    <row r="1711" spans="2:7" x14ac:dyDescent="0.25">
      <c r="B1711" s="62">
        <v>42093</v>
      </c>
      <c r="C1711" s="63">
        <v>1.05000000000004</v>
      </c>
      <c r="D1711" s="56">
        <v>11.6</v>
      </c>
      <c r="E1711" s="56">
        <v>20.9</v>
      </c>
      <c r="F1711" s="56">
        <v>225</v>
      </c>
      <c r="G1711" s="64">
        <v>18</v>
      </c>
    </row>
    <row r="1712" spans="2:7" x14ac:dyDescent="0.25">
      <c r="B1712" s="62">
        <v>42093</v>
      </c>
      <c r="C1712" s="63">
        <v>1.0506944444444899</v>
      </c>
      <c r="D1712" s="56">
        <v>11.6</v>
      </c>
      <c r="E1712" s="56">
        <v>21.2</v>
      </c>
      <c r="F1712" s="56">
        <v>203</v>
      </c>
      <c r="G1712" s="64">
        <v>27</v>
      </c>
    </row>
    <row r="1713" spans="2:7" x14ac:dyDescent="0.25">
      <c r="B1713" s="62">
        <v>42093</v>
      </c>
      <c r="C1713" s="63">
        <v>1.05138888888893</v>
      </c>
      <c r="D1713" s="56">
        <v>11.6</v>
      </c>
      <c r="E1713" s="56">
        <v>21.2</v>
      </c>
      <c r="F1713" s="56">
        <v>203</v>
      </c>
      <c r="G1713" s="64">
        <v>27</v>
      </c>
    </row>
    <row r="1714" spans="2:7" x14ac:dyDescent="0.25">
      <c r="B1714" s="62">
        <v>42093</v>
      </c>
      <c r="C1714" s="63">
        <v>1.0520833333333801</v>
      </c>
      <c r="D1714" s="56">
        <v>11.5</v>
      </c>
      <c r="E1714" s="56">
        <v>19.399999999999999</v>
      </c>
      <c r="F1714" s="56">
        <v>203</v>
      </c>
      <c r="G1714" s="64">
        <v>25.2</v>
      </c>
    </row>
    <row r="1715" spans="2:7" x14ac:dyDescent="0.25">
      <c r="B1715" s="62">
        <v>42093</v>
      </c>
      <c r="C1715" s="63">
        <v>1.05277777777782</v>
      </c>
      <c r="D1715" s="56">
        <v>11.5</v>
      </c>
      <c r="E1715" s="56">
        <v>19.399999999999999</v>
      </c>
      <c r="F1715" s="56">
        <v>203</v>
      </c>
      <c r="G1715" s="64">
        <v>25.2</v>
      </c>
    </row>
    <row r="1716" spans="2:7" x14ac:dyDescent="0.25">
      <c r="B1716" s="62">
        <v>42093</v>
      </c>
      <c r="C1716" s="63">
        <v>1.0534722222222599</v>
      </c>
      <c r="D1716" s="56">
        <v>11.6</v>
      </c>
      <c r="E1716" s="56">
        <v>20.2</v>
      </c>
      <c r="F1716" s="56">
        <v>270</v>
      </c>
      <c r="G1716" s="64">
        <v>36</v>
      </c>
    </row>
    <row r="1717" spans="2:7" x14ac:dyDescent="0.25">
      <c r="B1717" s="62">
        <v>42093</v>
      </c>
      <c r="C1717" s="63">
        <v>1.05416666666671</v>
      </c>
      <c r="D1717" s="56">
        <v>11.6</v>
      </c>
      <c r="E1717" s="56">
        <v>20.2</v>
      </c>
      <c r="F1717" s="56">
        <v>270</v>
      </c>
      <c r="G1717" s="64">
        <v>36</v>
      </c>
    </row>
    <row r="1718" spans="2:7" x14ac:dyDescent="0.25">
      <c r="B1718" s="62">
        <v>42093</v>
      </c>
      <c r="C1718" s="63">
        <v>1.0548611111111501</v>
      </c>
      <c r="D1718" s="56">
        <v>11.8</v>
      </c>
      <c r="E1718" s="56">
        <v>20.5</v>
      </c>
      <c r="F1718" s="56">
        <v>225</v>
      </c>
      <c r="G1718" s="64">
        <v>23.4</v>
      </c>
    </row>
    <row r="1719" spans="2:7" x14ac:dyDescent="0.25">
      <c r="B1719" s="62">
        <v>42093</v>
      </c>
      <c r="C1719" s="63">
        <v>1.0555555555556</v>
      </c>
      <c r="D1719" s="56">
        <v>11.8</v>
      </c>
      <c r="E1719" s="56">
        <v>20.5</v>
      </c>
      <c r="F1719" s="56">
        <v>225</v>
      </c>
      <c r="G1719" s="64">
        <v>23.4</v>
      </c>
    </row>
    <row r="1720" spans="2:7" x14ac:dyDescent="0.25">
      <c r="B1720" s="62">
        <v>42093</v>
      </c>
      <c r="C1720" s="63">
        <v>1.0562500000000401</v>
      </c>
      <c r="D1720" s="56">
        <v>11.8</v>
      </c>
      <c r="E1720" s="56">
        <v>20.5</v>
      </c>
      <c r="F1720" s="56">
        <v>225</v>
      </c>
      <c r="G1720" s="64">
        <v>23.4</v>
      </c>
    </row>
    <row r="1721" spans="2:7" x14ac:dyDescent="0.25">
      <c r="B1721" s="62">
        <v>42093</v>
      </c>
      <c r="C1721" s="63">
        <v>1.05694444444449</v>
      </c>
      <c r="D1721" s="56">
        <v>11.8</v>
      </c>
      <c r="E1721" s="56">
        <v>20.5</v>
      </c>
      <c r="F1721" s="56">
        <v>225</v>
      </c>
      <c r="G1721" s="64">
        <v>18.7</v>
      </c>
    </row>
    <row r="1722" spans="2:7" x14ac:dyDescent="0.25">
      <c r="B1722" s="62">
        <v>42093</v>
      </c>
      <c r="C1722" s="63">
        <v>1.0576388888889301</v>
      </c>
      <c r="D1722" s="56">
        <v>11.8</v>
      </c>
      <c r="E1722" s="56">
        <v>20.5</v>
      </c>
      <c r="F1722" s="56">
        <v>225</v>
      </c>
      <c r="G1722" s="64">
        <v>18.7</v>
      </c>
    </row>
    <row r="1723" spans="2:7" x14ac:dyDescent="0.25">
      <c r="B1723" s="62">
        <v>42093</v>
      </c>
      <c r="C1723" s="63">
        <v>1.05833333333338</v>
      </c>
      <c r="D1723" s="56">
        <v>11.8</v>
      </c>
      <c r="E1723" s="56">
        <v>21.2</v>
      </c>
      <c r="F1723" s="56">
        <v>248</v>
      </c>
      <c r="G1723" s="64">
        <v>29.9</v>
      </c>
    </row>
    <row r="1724" spans="2:7" x14ac:dyDescent="0.25">
      <c r="B1724" s="62">
        <v>42093</v>
      </c>
      <c r="C1724" s="63">
        <v>1.0590277777778201</v>
      </c>
      <c r="D1724" s="56">
        <v>11.8</v>
      </c>
      <c r="E1724" s="56">
        <v>21.2</v>
      </c>
      <c r="F1724" s="56">
        <v>248</v>
      </c>
      <c r="G1724" s="64">
        <v>29.9</v>
      </c>
    </row>
    <row r="1725" spans="2:7" x14ac:dyDescent="0.25">
      <c r="B1725" s="62">
        <v>42093</v>
      </c>
      <c r="C1725" s="63">
        <v>1.05972222222226</v>
      </c>
      <c r="D1725" s="56">
        <v>11.8</v>
      </c>
      <c r="E1725" s="56">
        <v>22.3</v>
      </c>
      <c r="F1725" s="56">
        <v>225</v>
      </c>
      <c r="G1725" s="64">
        <v>27</v>
      </c>
    </row>
    <row r="1726" spans="2:7" x14ac:dyDescent="0.25">
      <c r="B1726" s="62">
        <v>42093</v>
      </c>
      <c r="C1726" s="63">
        <v>1.0604166666667101</v>
      </c>
      <c r="D1726" s="56">
        <v>11.8</v>
      </c>
      <c r="E1726" s="56">
        <v>22.3</v>
      </c>
      <c r="F1726" s="56">
        <v>225</v>
      </c>
      <c r="G1726" s="64">
        <v>27</v>
      </c>
    </row>
    <row r="1727" spans="2:7" x14ac:dyDescent="0.25">
      <c r="B1727" s="62">
        <v>42093</v>
      </c>
      <c r="C1727" s="63">
        <v>1.06111111111115</v>
      </c>
      <c r="D1727" s="56">
        <v>11.8</v>
      </c>
      <c r="E1727" s="56">
        <v>23</v>
      </c>
      <c r="F1727" s="56">
        <v>203</v>
      </c>
      <c r="G1727" s="64">
        <v>22.3</v>
      </c>
    </row>
    <row r="1728" spans="2:7" x14ac:dyDescent="0.25">
      <c r="B1728" s="62">
        <v>42093</v>
      </c>
      <c r="C1728" s="63">
        <v>1.0618055555556001</v>
      </c>
      <c r="D1728" s="56">
        <v>11.8</v>
      </c>
      <c r="E1728" s="56">
        <v>23</v>
      </c>
      <c r="F1728" s="56">
        <v>203</v>
      </c>
      <c r="G1728" s="64">
        <v>22.3</v>
      </c>
    </row>
    <row r="1729" spans="2:7" x14ac:dyDescent="0.25">
      <c r="B1729" s="62">
        <v>42093</v>
      </c>
      <c r="C1729" s="63">
        <v>1.06250000000004</v>
      </c>
      <c r="D1729" s="56">
        <v>12</v>
      </c>
      <c r="E1729" s="56">
        <v>22.7</v>
      </c>
      <c r="F1729" s="56">
        <v>203</v>
      </c>
      <c r="G1729" s="64">
        <v>26.6</v>
      </c>
    </row>
    <row r="1730" spans="2:7" x14ac:dyDescent="0.25">
      <c r="B1730" s="62">
        <v>42093</v>
      </c>
      <c r="C1730" s="63">
        <v>1.0631944444444901</v>
      </c>
      <c r="D1730" s="56">
        <v>12</v>
      </c>
      <c r="E1730" s="56">
        <v>22.7</v>
      </c>
      <c r="F1730" s="56">
        <v>203</v>
      </c>
      <c r="G1730" s="64">
        <v>26.6</v>
      </c>
    </row>
    <row r="1731" spans="2:7" x14ac:dyDescent="0.25">
      <c r="B1731" s="62">
        <v>42093</v>
      </c>
      <c r="C1731" s="63">
        <v>1.06388888888893</v>
      </c>
      <c r="D1731" s="56">
        <v>12</v>
      </c>
      <c r="E1731" s="56">
        <v>22.7</v>
      </c>
      <c r="F1731" s="56">
        <v>203</v>
      </c>
      <c r="G1731" s="64">
        <v>22.7</v>
      </c>
    </row>
    <row r="1732" spans="2:7" x14ac:dyDescent="0.25">
      <c r="B1732" s="62">
        <v>42093</v>
      </c>
      <c r="C1732" s="63">
        <v>1.0645833333333801</v>
      </c>
      <c r="D1732" s="56">
        <v>12</v>
      </c>
      <c r="E1732" s="56">
        <v>22.7</v>
      </c>
      <c r="F1732" s="56">
        <v>203</v>
      </c>
      <c r="G1732" s="64">
        <v>22.7</v>
      </c>
    </row>
    <row r="1733" spans="2:7" x14ac:dyDescent="0.25">
      <c r="B1733" s="62">
        <v>42093</v>
      </c>
      <c r="C1733" s="63">
        <v>1.06527777777782</v>
      </c>
      <c r="D1733" s="56">
        <v>12</v>
      </c>
      <c r="E1733" s="56">
        <v>22.7</v>
      </c>
      <c r="F1733" s="56">
        <v>248</v>
      </c>
      <c r="G1733" s="64">
        <v>28.4</v>
      </c>
    </row>
    <row r="1734" spans="2:7" x14ac:dyDescent="0.25">
      <c r="B1734" s="62">
        <v>42093</v>
      </c>
      <c r="C1734" s="63">
        <v>1.0659722222222701</v>
      </c>
      <c r="D1734" s="56">
        <v>12</v>
      </c>
      <c r="E1734" s="56">
        <v>22.7</v>
      </c>
      <c r="F1734" s="56">
        <v>248</v>
      </c>
      <c r="G1734" s="64">
        <v>28.4</v>
      </c>
    </row>
    <row r="1735" spans="2:7" x14ac:dyDescent="0.25">
      <c r="B1735" s="62">
        <v>42093</v>
      </c>
      <c r="C1735" s="63">
        <v>1.06666666666671</v>
      </c>
      <c r="D1735" s="56">
        <v>12</v>
      </c>
      <c r="E1735" s="56">
        <v>22.7</v>
      </c>
      <c r="F1735" s="56">
        <v>135</v>
      </c>
      <c r="G1735" s="64">
        <v>26.6</v>
      </c>
    </row>
    <row r="1736" spans="2:7" x14ac:dyDescent="0.25">
      <c r="B1736" s="62">
        <v>42093</v>
      </c>
      <c r="C1736" s="63">
        <v>1.0673611111111501</v>
      </c>
      <c r="D1736" s="56">
        <v>12</v>
      </c>
      <c r="E1736" s="56">
        <v>22.7</v>
      </c>
      <c r="F1736" s="56">
        <v>135</v>
      </c>
      <c r="G1736" s="64">
        <v>26.6</v>
      </c>
    </row>
    <row r="1737" spans="2:7" x14ac:dyDescent="0.25">
      <c r="B1737" s="62">
        <v>42093</v>
      </c>
      <c r="C1737" s="63">
        <v>1.0680555555555999</v>
      </c>
      <c r="D1737" s="56">
        <v>12.1</v>
      </c>
      <c r="E1737" s="56">
        <v>22.7</v>
      </c>
      <c r="F1737" s="56">
        <v>225</v>
      </c>
      <c r="G1737" s="64">
        <v>19.399999999999999</v>
      </c>
    </row>
    <row r="1738" spans="2:7" x14ac:dyDescent="0.25">
      <c r="B1738" s="62">
        <v>42093</v>
      </c>
      <c r="C1738" s="63">
        <v>1.0687500000000401</v>
      </c>
      <c r="D1738" s="56">
        <v>12.1</v>
      </c>
      <c r="E1738" s="56">
        <v>22.7</v>
      </c>
      <c r="F1738" s="56">
        <v>225</v>
      </c>
      <c r="G1738" s="64">
        <v>19.399999999999999</v>
      </c>
    </row>
    <row r="1739" spans="2:7" x14ac:dyDescent="0.25">
      <c r="B1739" s="62">
        <v>42093</v>
      </c>
      <c r="C1739" s="63">
        <v>1.0694444444444899</v>
      </c>
      <c r="D1739" s="56">
        <v>12</v>
      </c>
      <c r="E1739" s="56">
        <v>21.6</v>
      </c>
      <c r="F1739" s="56">
        <v>225</v>
      </c>
      <c r="G1739" s="64">
        <v>35.6</v>
      </c>
    </row>
    <row r="1740" spans="2:7" x14ac:dyDescent="0.25">
      <c r="B1740" s="62">
        <v>42093</v>
      </c>
      <c r="C1740" s="63">
        <v>1.0701388888889301</v>
      </c>
      <c r="D1740" s="56">
        <v>12</v>
      </c>
      <c r="E1740" s="56">
        <v>21.6</v>
      </c>
      <c r="F1740" s="56">
        <v>225</v>
      </c>
      <c r="G1740" s="64">
        <v>35.6</v>
      </c>
    </row>
    <row r="1741" spans="2:7" x14ac:dyDescent="0.25">
      <c r="B1741" s="62">
        <v>42093</v>
      </c>
      <c r="C1741" s="63">
        <v>1.0708333333333799</v>
      </c>
      <c r="D1741" s="56">
        <v>12</v>
      </c>
      <c r="E1741" s="56">
        <v>21.6</v>
      </c>
      <c r="F1741" s="56">
        <v>225</v>
      </c>
      <c r="G1741" s="64">
        <v>24.5</v>
      </c>
    </row>
    <row r="1742" spans="2:7" x14ac:dyDescent="0.25">
      <c r="B1742" s="62">
        <v>42093</v>
      </c>
      <c r="C1742" s="63">
        <v>1.07152777777782</v>
      </c>
      <c r="D1742" s="56">
        <v>12</v>
      </c>
      <c r="E1742" s="56">
        <v>21.6</v>
      </c>
      <c r="F1742" s="56">
        <v>225</v>
      </c>
      <c r="G1742" s="64">
        <v>24.5</v>
      </c>
    </row>
    <row r="1743" spans="2:7" x14ac:dyDescent="0.25">
      <c r="B1743" s="62">
        <v>42093</v>
      </c>
      <c r="C1743" s="63">
        <v>1.0722222222222699</v>
      </c>
      <c r="D1743" s="56">
        <v>12.1</v>
      </c>
      <c r="E1743" s="56">
        <v>24.1</v>
      </c>
      <c r="F1743" s="56">
        <v>225</v>
      </c>
      <c r="G1743" s="64">
        <v>50</v>
      </c>
    </row>
    <row r="1744" spans="2:7" x14ac:dyDescent="0.25">
      <c r="B1744" s="62">
        <v>42093</v>
      </c>
      <c r="C1744" s="63">
        <v>1.07291666666671</v>
      </c>
      <c r="D1744" s="56">
        <v>12.1</v>
      </c>
      <c r="E1744" s="56">
        <v>24.1</v>
      </c>
      <c r="F1744" s="56">
        <v>225</v>
      </c>
      <c r="G1744" s="64">
        <v>50</v>
      </c>
    </row>
    <row r="1745" spans="2:7" x14ac:dyDescent="0.25">
      <c r="B1745" s="62">
        <v>42093</v>
      </c>
      <c r="C1745" s="63">
        <v>1.0736111111111499</v>
      </c>
      <c r="D1745" s="56">
        <v>12.2</v>
      </c>
      <c r="E1745" s="56">
        <v>23.8</v>
      </c>
      <c r="F1745" s="56">
        <v>248</v>
      </c>
      <c r="G1745" s="64">
        <v>25.2</v>
      </c>
    </row>
    <row r="1746" spans="2:7" x14ac:dyDescent="0.25">
      <c r="B1746" s="62">
        <v>42093</v>
      </c>
      <c r="C1746" s="63">
        <v>1.0743055555556</v>
      </c>
      <c r="D1746" s="56">
        <v>12.2</v>
      </c>
      <c r="E1746" s="56">
        <v>23.8</v>
      </c>
      <c r="F1746" s="56">
        <v>248</v>
      </c>
      <c r="G1746" s="64">
        <v>25.2</v>
      </c>
    </row>
    <row r="1747" spans="2:7" x14ac:dyDescent="0.25">
      <c r="B1747" s="62">
        <v>42093</v>
      </c>
      <c r="C1747" s="63">
        <v>1.0750000000000399</v>
      </c>
      <c r="D1747" s="56">
        <v>12</v>
      </c>
      <c r="E1747" s="56">
        <v>24.1</v>
      </c>
      <c r="F1747" s="56">
        <v>248</v>
      </c>
      <c r="G1747" s="64">
        <v>27.7</v>
      </c>
    </row>
    <row r="1748" spans="2:7" x14ac:dyDescent="0.25">
      <c r="B1748" s="62">
        <v>42093</v>
      </c>
      <c r="C1748" s="63">
        <v>1.07569444444449</v>
      </c>
      <c r="D1748" s="56">
        <v>12</v>
      </c>
      <c r="E1748" s="56">
        <v>24.1</v>
      </c>
      <c r="F1748" s="56">
        <v>248</v>
      </c>
      <c r="G1748" s="64">
        <v>27.7</v>
      </c>
    </row>
    <row r="1749" spans="2:7" x14ac:dyDescent="0.25">
      <c r="B1749" s="62">
        <v>42093</v>
      </c>
      <c r="C1749" s="63">
        <v>1.0763888888889299</v>
      </c>
      <c r="D1749" s="56">
        <v>12</v>
      </c>
      <c r="E1749" s="56">
        <v>24.5</v>
      </c>
      <c r="F1749" s="56">
        <v>248</v>
      </c>
      <c r="G1749" s="64">
        <v>36.4</v>
      </c>
    </row>
    <row r="1750" spans="2:7" x14ac:dyDescent="0.25">
      <c r="B1750" s="62">
        <v>42093</v>
      </c>
      <c r="C1750" s="63">
        <v>1.07708333333338</v>
      </c>
      <c r="D1750" s="56">
        <v>12.2</v>
      </c>
      <c r="E1750" s="56">
        <v>25.9</v>
      </c>
      <c r="F1750" s="56">
        <v>225</v>
      </c>
      <c r="G1750" s="64">
        <v>38.5</v>
      </c>
    </row>
    <row r="1751" spans="2:7" x14ac:dyDescent="0.25">
      <c r="B1751" s="62">
        <v>42093</v>
      </c>
      <c r="C1751" s="63">
        <v>1.0777777777778199</v>
      </c>
      <c r="D1751" s="56">
        <v>12.2</v>
      </c>
      <c r="E1751" s="56">
        <v>25.9</v>
      </c>
      <c r="F1751" s="56">
        <v>225</v>
      </c>
      <c r="G1751" s="64">
        <v>38.5</v>
      </c>
    </row>
    <row r="1752" spans="2:7" x14ac:dyDescent="0.25">
      <c r="B1752" s="62">
        <v>42093</v>
      </c>
      <c r="C1752" s="63">
        <v>1.07847222222227</v>
      </c>
      <c r="D1752" s="56">
        <v>12.2</v>
      </c>
      <c r="E1752" s="56">
        <v>26.3</v>
      </c>
      <c r="F1752" s="56">
        <v>225</v>
      </c>
      <c r="G1752" s="64">
        <v>32.4</v>
      </c>
    </row>
    <row r="1753" spans="2:7" x14ac:dyDescent="0.25">
      <c r="B1753" s="62">
        <v>42093</v>
      </c>
      <c r="C1753" s="63">
        <v>1.0791666666667099</v>
      </c>
      <c r="D1753" s="56">
        <v>12.2</v>
      </c>
      <c r="E1753" s="56">
        <v>26.3</v>
      </c>
      <c r="F1753" s="56">
        <v>225</v>
      </c>
      <c r="G1753" s="64">
        <v>32.4</v>
      </c>
    </row>
    <row r="1754" spans="2:7" x14ac:dyDescent="0.25">
      <c r="B1754" s="62">
        <v>42093</v>
      </c>
      <c r="C1754" s="63">
        <v>1.07986111111116</v>
      </c>
      <c r="D1754" s="56">
        <v>12.2</v>
      </c>
      <c r="E1754" s="56">
        <v>24.8</v>
      </c>
      <c r="F1754" s="56">
        <v>203</v>
      </c>
      <c r="G1754" s="64">
        <v>25.6</v>
      </c>
    </row>
    <row r="1755" spans="2:7" x14ac:dyDescent="0.25">
      <c r="B1755" s="62">
        <v>42093</v>
      </c>
      <c r="C1755" s="63">
        <v>1.0805555555555999</v>
      </c>
      <c r="D1755" s="56">
        <v>12.2</v>
      </c>
      <c r="E1755" s="56">
        <v>24.8</v>
      </c>
      <c r="F1755" s="56">
        <v>203</v>
      </c>
      <c r="G1755" s="64">
        <v>25.6</v>
      </c>
    </row>
    <row r="1756" spans="2:7" x14ac:dyDescent="0.25">
      <c r="B1756" s="62">
        <v>42093</v>
      </c>
      <c r="C1756" s="63">
        <v>1.08125000000004</v>
      </c>
      <c r="D1756" s="56">
        <v>12.2</v>
      </c>
      <c r="E1756" s="56">
        <v>25.6</v>
      </c>
      <c r="F1756" s="56">
        <v>180</v>
      </c>
      <c r="G1756" s="64">
        <v>27.7</v>
      </c>
    </row>
    <row r="1757" spans="2:7" x14ac:dyDescent="0.25">
      <c r="B1757" s="62">
        <v>42093</v>
      </c>
      <c r="C1757" s="63">
        <v>1.0819444444444899</v>
      </c>
      <c r="D1757" s="56">
        <v>12.2</v>
      </c>
      <c r="E1757" s="56">
        <v>25.6</v>
      </c>
      <c r="F1757" s="56">
        <v>180</v>
      </c>
      <c r="G1757" s="64">
        <v>27.7</v>
      </c>
    </row>
    <row r="1758" spans="2:7" x14ac:dyDescent="0.25">
      <c r="B1758" s="62">
        <v>42093</v>
      </c>
      <c r="C1758" s="63">
        <v>1.08263888888893</v>
      </c>
      <c r="D1758" s="56">
        <v>12.3</v>
      </c>
      <c r="E1758" s="56">
        <v>26.3</v>
      </c>
      <c r="F1758" s="56">
        <v>225</v>
      </c>
      <c r="G1758" s="64">
        <v>33.1</v>
      </c>
    </row>
    <row r="1759" spans="2:7" x14ac:dyDescent="0.25">
      <c r="B1759" s="62">
        <v>42093</v>
      </c>
      <c r="C1759" s="63">
        <v>1.0833333333333801</v>
      </c>
      <c r="D1759" s="56">
        <v>12.3</v>
      </c>
      <c r="E1759" s="56">
        <v>26.3</v>
      </c>
      <c r="F1759" s="56">
        <v>225</v>
      </c>
      <c r="G1759" s="64">
        <v>33.1</v>
      </c>
    </row>
    <row r="1760" spans="2:7" x14ac:dyDescent="0.25">
      <c r="B1760" s="62">
        <v>42093</v>
      </c>
      <c r="C1760" s="63">
        <v>1.08402777777782</v>
      </c>
      <c r="D1760" s="56">
        <v>12.4</v>
      </c>
      <c r="E1760" s="56">
        <v>27.7</v>
      </c>
      <c r="F1760" s="56">
        <v>225</v>
      </c>
      <c r="G1760" s="64">
        <v>21.2</v>
      </c>
    </row>
    <row r="1761" spans="2:7" x14ac:dyDescent="0.25">
      <c r="B1761" s="62">
        <v>42093</v>
      </c>
      <c r="C1761" s="63">
        <v>1.0847222222222701</v>
      </c>
      <c r="D1761" s="56">
        <v>12.4</v>
      </c>
      <c r="E1761" s="56">
        <v>27.7</v>
      </c>
      <c r="F1761" s="56">
        <v>225</v>
      </c>
      <c r="G1761" s="64">
        <v>21.2</v>
      </c>
    </row>
    <row r="1762" spans="2:7" x14ac:dyDescent="0.25">
      <c r="B1762" s="62">
        <v>42093</v>
      </c>
      <c r="C1762" s="63">
        <v>1.08541666666671</v>
      </c>
      <c r="D1762" s="56">
        <v>12.3</v>
      </c>
      <c r="E1762" s="56">
        <v>27.4</v>
      </c>
      <c r="F1762" s="56">
        <v>225</v>
      </c>
      <c r="G1762" s="64">
        <v>52.6</v>
      </c>
    </row>
    <row r="1763" spans="2:7" x14ac:dyDescent="0.25">
      <c r="B1763" s="62">
        <v>42093</v>
      </c>
      <c r="C1763" s="63">
        <v>1.0861111111111601</v>
      </c>
      <c r="D1763" s="56">
        <v>12.3</v>
      </c>
      <c r="E1763" s="56">
        <v>27.4</v>
      </c>
      <c r="F1763" s="56">
        <v>225</v>
      </c>
      <c r="G1763" s="64">
        <v>52.6</v>
      </c>
    </row>
    <row r="1764" spans="2:7" x14ac:dyDescent="0.25">
      <c r="B1764" s="62">
        <v>42093</v>
      </c>
      <c r="C1764" s="63">
        <v>1.0868055555556</v>
      </c>
      <c r="D1764" s="56">
        <v>12.3</v>
      </c>
      <c r="E1764" s="56">
        <v>27.4</v>
      </c>
      <c r="F1764" s="56">
        <v>203</v>
      </c>
      <c r="G1764" s="64">
        <v>20.5</v>
      </c>
    </row>
    <row r="1765" spans="2:7" x14ac:dyDescent="0.25">
      <c r="B1765" s="62">
        <v>42093</v>
      </c>
      <c r="C1765" s="63">
        <v>1.0875000000000401</v>
      </c>
      <c r="D1765" s="56">
        <v>12.3</v>
      </c>
      <c r="E1765" s="56">
        <v>27.4</v>
      </c>
      <c r="F1765" s="56">
        <v>203</v>
      </c>
      <c r="G1765" s="64">
        <v>20.5</v>
      </c>
    </row>
    <row r="1766" spans="2:7" x14ac:dyDescent="0.25">
      <c r="B1766" s="62">
        <v>42093</v>
      </c>
      <c r="C1766" s="63">
        <v>1.08819444444449</v>
      </c>
      <c r="D1766" s="56">
        <v>12.3</v>
      </c>
      <c r="E1766" s="56">
        <v>29.2</v>
      </c>
      <c r="F1766" s="56">
        <v>225</v>
      </c>
      <c r="G1766" s="64">
        <v>29.9</v>
      </c>
    </row>
    <row r="1767" spans="2:7" x14ac:dyDescent="0.25">
      <c r="B1767" s="62">
        <v>42093</v>
      </c>
      <c r="C1767" s="63">
        <v>1.0888888888889301</v>
      </c>
      <c r="D1767" s="56">
        <v>12.3</v>
      </c>
      <c r="E1767" s="56">
        <v>29.2</v>
      </c>
      <c r="F1767" s="56">
        <v>225</v>
      </c>
      <c r="G1767" s="64">
        <v>29.9</v>
      </c>
    </row>
    <row r="1768" spans="2:7" x14ac:dyDescent="0.25">
      <c r="B1768" s="62">
        <v>42093</v>
      </c>
      <c r="C1768" s="63">
        <v>1.08958333333338</v>
      </c>
      <c r="D1768" s="56">
        <v>12.3</v>
      </c>
      <c r="E1768" s="56">
        <v>28.8</v>
      </c>
      <c r="F1768" s="56">
        <v>225</v>
      </c>
      <c r="G1768" s="64">
        <v>37.799999999999997</v>
      </c>
    </row>
    <row r="1769" spans="2:7" x14ac:dyDescent="0.25">
      <c r="B1769" s="62">
        <v>42093</v>
      </c>
      <c r="C1769" s="63">
        <v>1.0902777777778201</v>
      </c>
      <c r="D1769" s="56">
        <v>12.3</v>
      </c>
      <c r="E1769" s="56">
        <v>28.8</v>
      </c>
      <c r="F1769" s="56">
        <v>225</v>
      </c>
      <c r="G1769" s="64">
        <v>37.799999999999997</v>
      </c>
    </row>
    <row r="1770" spans="2:7" x14ac:dyDescent="0.25">
      <c r="B1770" s="62">
        <v>42093</v>
      </c>
      <c r="C1770" s="63">
        <v>1.09097222222227</v>
      </c>
      <c r="D1770" s="56">
        <v>12.4</v>
      </c>
      <c r="E1770" s="56">
        <v>30.6</v>
      </c>
      <c r="F1770" s="56">
        <v>225</v>
      </c>
      <c r="G1770" s="64">
        <v>36</v>
      </c>
    </row>
    <row r="1771" spans="2:7" x14ac:dyDescent="0.25">
      <c r="B1771" s="62">
        <v>42093</v>
      </c>
      <c r="C1771" s="63">
        <v>1.0916666666667101</v>
      </c>
      <c r="D1771" s="56">
        <v>12.4</v>
      </c>
      <c r="E1771" s="56">
        <v>30.6</v>
      </c>
      <c r="F1771" s="56">
        <v>225</v>
      </c>
      <c r="G1771" s="64">
        <v>36</v>
      </c>
    </row>
    <row r="1772" spans="2:7" x14ac:dyDescent="0.25">
      <c r="B1772" s="62">
        <v>42093</v>
      </c>
      <c r="C1772" s="63">
        <v>1.09236111111116</v>
      </c>
      <c r="D1772" s="56">
        <v>12.4</v>
      </c>
      <c r="E1772" s="56">
        <v>32.4</v>
      </c>
      <c r="F1772" s="56">
        <v>225</v>
      </c>
      <c r="G1772" s="64">
        <v>46.8</v>
      </c>
    </row>
    <row r="1773" spans="2:7" x14ac:dyDescent="0.25">
      <c r="B1773" s="62">
        <v>42093</v>
      </c>
      <c r="C1773" s="63">
        <v>1.0930555555556001</v>
      </c>
      <c r="D1773" s="56">
        <v>12.4</v>
      </c>
      <c r="E1773" s="56">
        <v>32.4</v>
      </c>
      <c r="F1773" s="56">
        <v>225</v>
      </c>
      <c r="G1773" s="64">
        <v>46.8</v>
      </c>
    </row>
    <row r="1774" spans="2:7" x14ac:dyDescent="0.25">
      <c r="B1774" s="62">
        <v>42093</v>
      </c>
      <c r="C1774" s="63">
        <v>1.09375000000005</v>
      </c>
      <c r="D1774" s="56">
        <v>12.4</v>
      </c>
      <c r="E1774" s="56">
        <v>32</v>
      </c>
      <c r="F1774" s="56">
        <v>225</v>
      </c>
      <c r="G1774" s="64">
        <v>45</v>
      </c>
    </row>
    <row r="1775" spans="2:7" x14ac:dyDescent="0.25">
      <c r="B1775" s="62">
        <v>42093</v>
      </c>
      <c r="C1775" s="63">
        <v>1.0944444444444901</v>
      </c>
      <c r="D1775" s="56">
        <v>12.4</v>
      </c>
      <c r="E1775" s="56">
        <v>32</v>
      </c>
      <c r="F1775" s="56">
        <v>225</v>
      </c>
      <c r="G1775" s="64">
        <v>45</v>
      </c>
    </row>
    <row r="1776" spans="2:7" x14ac:dyDescent="0.25">
      <c r="B1776" s="62">
        <v>42093</v>
      </c>
      <c r="C1776" s="63">
        <v>1.09513888888893</v>
      </c>
      <c r="D1776" s="56">
        <v>12.5</v>
      </c>
      <c r="E1776" s="56">
        <v>32</v>
      </c>
      <c r="F1776" s="56">
        <v>225</v>
      </c>
      <c r="G1776" s="64">
        <v>45</v>
      </c>
    </row>
    <row r="1777" spans="2:7" x14ac:dyDescent="0.25">
      <c r="B1777" s="62">
        <v>42093</v>
      </c>
      <c r="C1777" s="63">
        <v>1.0958333333333801</v>
      </c>
      <c r="D1777" s="56">
        <v>12.5</v>
      </c>
      <c r="E1777" s="56">
        <v>36.4</v>
      </c>
      <c r="F1777" s="56">
        <v>225</v>
      </c>
      <c r="G1777" s="64">
        <v>45</v>
      </c>
    </row>
    <row r="1778" spans="2:7" x14ac:dyDescent="0.25">
      <c r="B1778" s="62">
        <v>42093</v>
      </c>
      <c r="C1778" s="63">
        <v>1.09652777777782</v>
      </c>
      <c r="D1778" s="56">
        <v>12.5</v>
      </c>
      <c r="E1778" s="56">
        <v>36.4</v>
      </c>
      <c r="F1778" s="56">
        <v>225</v>
      </c>
      <c r="G1778" s="64">
        <v>45</v>
      </c>
    </row>
    <row r="1779" spans="2:7" x14ac:dyDescent="0.25">
      <c r="B1779" s="62">
        <v>42093</v>
      </c>
      <c r="C1779" s="63">
        <v>1.0972222222222701</v>
      </c>
      <c r="D1779" s="56">
        <v>12.5</v>
      </c>
      <c r="E1779" s="56">
        <v>37.799999999999997</v>
      </c>
      <c r="F1779" s="56">
        <v>248</v>
      </c>
      <c r="G1779" s="64">
        <v>47.9</v>
      </c>
    </row>
    <row r="1780" spans="2:7" x14ac:dyDescent="0.25">
      <c r="B1780" s="62">
        <v>42093</v>
      </c>
      <c r="C1780" s="63">
        <v>1.09791666666671</v>
      </c>
      <c r="D1780" s="56">
        <v>12.4</v>
      </c>
      <c r="E1780" s="56">
        <v>37.799999999999997</v>
      </c>
      <c r="F1780" s="56">
        <v>248</v>
      </c>
      <c r="G1780" s="64">
        <v>47.9</v>
      </c>
    </row>
    <row r="1781" spans="2:7" x14ac:dyDescent="0.25">
      <c r="B1781" s="62">
        <v>42093</v>
      </c>
      <c r="C1781" s="63">
        <v>1.0986111111111601</v>
      </c>
      <c r="D1781" s="56">
        <v>12.4</v>
      </c>
      <c r="E1781" s="56">
        <v>36.700000000000003</v>
      </c>
      <c r="F1781" s="56">
        <v>270</v>
      </c>
      <c r="G1781" s="64">
        <v>27.4</v>
      </c>
    </row>
    <row r="1782" spans="2:7" x14ac:dyDescent="0.25">
      <c r="B1782" s="62">
        <v>42093</v>
      </c>
      <c r="C1782" s="63">
        <v>1.0993055555555999</v>
      </c>
      <c r="D1782" s="56">
        <v>12.4</v>
      </c>
      <c r="E1782" s="56">
        <v>36.700000000000003</v>
      </c>
      <c r="F1782" s="56">
        <v>270</v>
      </c>
      <c r="G1782" s="64">
        <v>27.4</v>
      </c>
    </row>
    <row r="1783" spans="2:7" x14ac:dyDescent="0.25">
      <c r="B1783" s="62">
        <v>42093</v>
      </c>
      <c r="C1783" s="63">
        <v>1.10000000000005</v>
      </c>
      <c r="D1783" s="56">
        <v>12.3</v>
      </c>
      <c r="E1783" s="56">
        <v>35.6</v>
      </c>
      <c r="F1783" s="56">
        <v>248</v>
      </c>
      <c r="G1783" s="64">
        <v>29.9</v>
      </c>
    </row>
    <row r="1784" spans="2:7" x14ac:dyDescent="0.25">
      <c r="B1784" s="62">
        <v>42093</v>
      </c>
      <c r="C1784" s="63">
        <v>1.1006944444444899</v>
      </c>
      <c r="D1784" s="56">
        <v>12.3</v>
      </c>
      <c r="E1784" s="56">
        <v>35.6</v>
      </c>
      <c r="F1784" s="56">
        <v>248</v>
      </c>
      <c r="G1784" s="64">
        <v>29.9</v>
      </c>
    </row>
    <row r="1785" spans="2:7" x14ac:dyDescent="0.25">
      <c r="B1785" s="62">
        <v>42093</v>
      </c>
      <c r="C1785" s="63">
        <v>1.1013888888889301</v>
      </c>
      <c r="D1785" s="56">
        <v>12.3</v>
      </c>
      <c r="E1785" s="56">
        <v>33.5</v>
      </c>
      <c r="F1785" s="56">
        <v>270</v>
      </c>
      <c r="G1785" s="64">
        <v>32</v>
      </c>
    </row>
    <row r="1786" spans="2:7" x14ac:dyDescent="0.25">
      <c r="B1786" s="62">
        <v>42093</v>
      </c>
      <c r="C1786" s="63">
        <v>1.1020833333333799</v>
      </c>
      <c r="D1786" s="56">
        <v>12.3</v>
      </c>
      <c r="E1786" s="56">
        <v>33.5</v>
      </c>
      <c r="F1786" s="56">
        <v>270</v>
      </c>
      <c r="G1786" s="64">
        <v>32</v>
      </c>
    </row>
    <row r="1787" spans="2:7" x14ac:dyDescent="0.25">
      <c r="B1787" s="62">
        <v>42093</v>
      </c>
      <c r="C1787" s="63">
        <v>1.10277777777782</v>
      </c>
      <c r="D1787" s="56">
        <v>11.8</v>
      </c>
      <c r="E1787" s="56">
        <v>32.4</v>
      </c>
      <c r="F1787" s="56">
        <v>315</v>
      </c>
      <c r="G1787" s="64">
        <v>66.599999999999994</v>
      </c>
    </row>
    <row r="1788" spans="2:7" x14ac:dyDescent="0.25">
      <c r="B1788" s="62">
        <v>42093</v>
      </c>
      <c r="C1788" s="63">
        <v>1.1034722222222699</v>
      </c>
      <c r="D1788" s="56">
        <v>11.8</v>
      </c>
      <c r="E1788" s="56">
        <v>32.4</v>
      </c>
      <c r="F1788" s="56">
        <v>315</v>
      </c>
      <c r="G1788" s="64">
        <v>66.599999999999994</v>
      </c>
    </row>
    <row r="1789" spans="2:7" x14ac:dyDescent="0.25">
      <c r="B1789" s="62">
        <v>42093</v>
      </c>
      <c r="C1789" s="63">
        <v>1.10416666666671</v>
      </c>
      <c r="D1789" s="56">
        <v>9.6</v>
      </c>
      <c r="E1789" s="56">
        <v>35.6</v>
      </c>
      <c r="F1789" s="56">
        <v>315</v>
      </c>
      <c r="G1789" s="64">
        <v>36</v>
      </c>
    </row>
    <row r="1790" spans="2:7" x14ac:dyDescent="0.25">
      <c r="B1790" s="62">
        <v>42093</v>
      </c>
      <c r="C1790" s="63">
        <v>1.1048611111111599</v>
      </c>
      <c r="D1790" s="56">
        <v>9.6</v>
      </c>
      <c r="E1790" s="56">
        <v>35.6</v>
      </c>
      <c r="F1790" s="56">
        <v>315</v>
      </c>
      <c r="G1790" s="64">
        <v>36</v>
      </c>
    </row>
    <row r="1791" spans="2:7" x14ac:dyDescent="0.25">
      <c r="B1791" s="62">
        <v>42093</v>
      </c>
      <c r="C1791" s="63">
        <v>1.1055555555556</v>
      </c>
      <c r="D1791" s="56">
        <v>8.6</v>
      </c>
      <c r="E1791" s="56">
        <v>35.6</v>
      </c>
      <c r="F1791" s="56">
        <v>315</v>
      </c>
      <c r="G1791" s="64">
        <v>53.3</v>
      </c>
    </row>
    <row r="1792" spans="2:7" x14ac:dyDescent="0.25">
      <c r="B1792" s="62">
        <v>42093</v>
      </c>
      <c r="C1792" s="63">
        <v>1.1062500000000499</v>
      </c>
      <c r="D1792" s="56">
        <v>8.6</v>
      </c>
      <c r="E1792" s="56">
        <v>35.6</v>
      </c>
      <c r="F1792" s="56">
        <v>315</v>
      </c>
      <c r="G1792" s="64">
        <v>53.3</v>
      </c>
    </row>
    <row r="1793" spans="2:7" x14ac:dyDescent="0.25">
      <c r="B1793" s="62">
        <v>42093</v>
      </c>
      <c r="C1793" s="63">
        <v>1.10694444444449</v>
      </c>
      <c r="D1793" s="56">
        <v>8</v>
      </c>
      <c r="E1793" s="56">
        <v>36.4</v>
      </c>
      <c r="F1793" s="56">
        <v>270</v>
      </c>
      <c r="G1793" s="64">
        <v>26.6</v>
      </c>
    </row>
    <row r="1794" spans="2:7" x14ac:dyDescent="0.25">
      <c r="B1794" s="62">
        <v>42093</v>
      </c>
      <c r="C1794" s="63">
        <v>1.1076388888889399</v>
      </c>
      <c r="D1794" s="56">
        <v>8</v>
      </c>
      <c r="E1794" s="56">
        <v>36.4</v>
      </c>
      <c r="F1794" s="56">
        <v>270</v>
      </c>
      <c r="G1794" s="64">
        <v>26.6</v>
      </c>
    </row>
    <row r="1795" spans="2:7" x14ac:dyDescent="0.25">
      <c r="B1795" s="62">
        <v>42093</v>
      </c>
      <c r="C1795" s="63">
        <v>1.10833333333338</v>
      </c>
      <c r="D1795" s="56">
        <v>7.7</v>
      </c>
      <c r="E1795" s="56">
        <v>37.4</v>
      </c>
      <c r="F1795" s="56">
        <v>68</v>
      </c>
      <c r="G1795" s="64">
        <v>47.9</v>
      </c>
    </row>
    <row r="1796" spans="2:7" x14ac:dyDescent="0.25">
      <c r="B1796" s="62">
        <v>42093</v>
      </c>
      <c r="C1796" s="63">
        <v>1.1090277777778199</v>
      </c>
      <c r="D1796" s="56">
        <v>7.7</v>
      </c>
      <c r="E1796" s="56">
        <v>37.4</v>
      </c>
      <c r="F1796" s="56">
        <v>68</v>
      </c>
      <c r="G1796" s="64">
        <v>47.9</v>
      </c>
    </row>
    <row r="1797" spans="2:7" x14ac:dyDescent="0.25">
      <c r="B1797" s="62">
        <v>42093</v>
      </c>
      <c r="C1797" s="63">
        <v>1.10972222222227</v>
      </c>
      <c r="D1797" s="56">
        <v>7.6</v>
      </c>
      <c r="E1797" s="56">
        <v>38.5</v>
      </c>
      <c r="F1797" s="56">
        <v>293</v>
      </c>
      <c r="G1797" s="64">
        <v>38.5</v>
      </c>
    </row>
    <row r="1798" spans="2:7" x14ac:dyDescent="0.25">
      <c r="B1798" s="62">
        <v>42093</v>
      </c>
      <c r="C1798" s="63">
        <v>1.1104166666667099</v>
      </c>
      <c r="D1798" s="56">
        <v>7.6</v>
      </c>
      <c r="E1798" s="56">
        <v>38.5</v>
      </c>
      <c r="F1798" s="56">
        <v>293</v>
      </c>
      <c r="G1798" s="64">
        <v>38.5</v>
      </c>
    </row>
    <row r="1799" spans="2:7" x14ac:dyDescent="0.25">
      <c r="B1799" s="62">
        <v>42093</v>
      </c>
      <c r="C1799" s="63">
        <v>1.11111111111116</v>
      </c>
      <c r="D1799" s="56">
        <v>7.6</v>
      </c>
      <c r="E1799" s="56">
        <v>32.799999999999997</v>
      </c>
      <c r="F1799" s="56">
        <v>270</v>
      </c>
      <c r="G1799" s="64">
        <v>23.4</v>
      </c>
    </row>
    <row r="1800" spans="2:7" x14ac:dyDescent="0.25">
      <c r="B1800" s="62">
        <v>42093</v>
      </c>
      <c r="C1800" s="63">
        <v>1.1118055555555999</v>
      </c>
      <c r="D1800" s="56">
        <v>7.6</v>
      </c>
      <c r="E1800" s="56">
        <v>32.799999999999997</v>
      </c>
      <c r="F1800" s="56">
        <v>270</v>
      </c>
      <c r="G1800" s="64">
        <v>23.4</v>
      </c>
    </row>
    <row r="1801" spans="2:7" x14ac:dyDescent="0.25">
      <c r="B1801" s="62">
        <v>42093</v>
      </c>
      <c r="C1801" s="63">
        <v>1.11250000000005</v>
      </c>
      <c r="D1801" s="56">
        <v>7.6</v>
      </c>
      <c r="E1801" s="56">
        <v>30.6</v>
      </c>
      <c r="F1801" s="56">
        <v>315</v>
      </c>
      <c r="G1801" s="64">
        <v>22</v>
      </c>
    </row>
    <row r="1802" spans="2:7" x14ac:dyDescent="0.25">
      <c r="B1802" s="62">
        <v>42093</v>
      </c>
      <c r="C1802" s="63">
        <v>1.1131944444444899</v>
      </c>
      <c r="D1802" s="56">
        <v>7.6</v>
      </c>
      <c r="E1802" s="56">
        <v>30.6</v>
      </c>
      <c r="F1802" s="56">
        <v>315</v>
      </c>
      <c r="G1802" s="64">
        <v>22</v>
      </c>
    </row>
    <row r="1803" spans="2:7" x14ac:dyDescent="0.25">
      <c r="B1803" s="62">
        <v>42093</v>
      </c>
      <c r="C1803" s="63">
        <v>1.11388888888894</v>
      </c>
      <c r="D1803" s="56">
        <v>7.7</v>
      </c>
      <c r="E1803" s="56">
        <v>28.4</v>
      </c>
      <c r="F1803" s="56">
        <v>293</v>
      </c>
      <c r="G1803" s="64">
        <v>23.4</v>
      </c>
    </row>
    <row r="1804" spans="2:7" x14ac:dyDescent="0.25">
      <c r="B1804" s="62">
        <v>42093</v>
      </c>
      <c r="C1804" s="63">
        <v>1.1145833333333801</v>
      </c>
      <c r="D1804" s="56">
        <v>7.7</v>
      </c>
      <c r="E1804" s="56">
        <v>28.4</v>
      </c>
      <c r="F1804" s="56">
        <v>293</v>
      </c>
      <c r="G1804" s="64">
        <v>23.4</v>
      </c>
    </row>
    <row r="1805" spans="2:7" x14ac:dyDescent="0.25">
      <c r="B1805" s="62">
        <v>42093</v>
      </c>
      <c r="C1805" s="63">
        <v>1.11527777777782</v>
      </c>
      <c r="D1805" s="56">
        <v>7.7</v>
      </c>
      <c r="E1805" s="56">
        <v>27</v>
      </c>
      <c r="F1805" s="56">
        <v>315</v>
      </c>
      <c r="G1805" s="64">
        <v>29.5</v>
      </c>
    </row>
    <row r="1806" spans="2:7" x14ac:dyDescent="0.25">
      <c r="B1806" s="62">
        <v>42093</v>
      </c>
      <c r="C1806" s="63">
        <v>1.1159722222222701</v>
      </c>
      <c r="D1806" s="56">
        <v>7.7</v>
      </c>
      <c r="E1806" s="56">
        <v>25.2</v>
      </c>
      <c r="F1806" s="56">
        <v>293</v>
      </c>
      <c r="G1806" s="64">
        <v>31</v>
      </c>
    </row>
    <row r="1807" spans="2:7" x14ac:dyDescent="0.25">
      <c r="B1807" s="62">
        <v>42093</v>
      </c>
      <c r="C1807" s="63">
        <v>1.11666666666671</v>
      </c>
      <c r="D1807" s="56">
        <v>7.7</v>
      </c>
      <c r="E1807" s="56">
        <v>25.2</v>
      </c>
      <c r="F1807" s="56">
        <v>293</v>
      </c>
      <c r="G1807" s="64">
        <v>31</v>
      </c>
    </row>
    <row r="1808" spans="2:7" x14ac:dyDescent="0.25">
      <c r="B1808" s="62">
        <v>42093</v>
      </c>
      <c r="C1808" s="63">
        <v>1.1173611111111601</v>
      </c>
      <c r="D1808" s="56">
        <v>7.7</v>
      </c>
      <c r="E1808" s="56">
        <v>24.5</v>
      </c>
      <c r="F1808" s="56">
        <v>315</v>
      </c>
      <c r="G1808" s="64">
        <v>24.1</v>
      </c>
    </row>
    <row r="1809" spans="2:7" x14ac:dyDescent="0.25">
      <c r="B1809" s="62">
        <v>42093</v>
      </c>
      <c r="C1809" s="63">
        <v>1.1180555555556</v>
      </c>
      <c r="D1809" s="56">
        <v>7.7</v>
      </c>
      <c r="E1809" s="56">
        <v>24.5</v>
      </c>
      <c r="F1809" s="56">
        <v>315</v>
      </c>
      <c r="G1809" s="64">
        <v>24.1</v>
      </c>
    </row>
    <row r="1810" spans="2:7" x14ac:dyDescent="0.25">
      <c r="B1810" s="62">
        <v>42093</v>
      </c>
      <c r="C1810" s="63">
        <v>1.1187500000000501</v>
      </c>
      <c r="D1810" s="56">
        <v>7.7</v>
      </c>
      <c r="E1810" s="56">
        <v>24.8</v>
      </c>
      <c r="F1810" s="56">
        <v>270</v>
      </c>
      <c r="G1810" s="64">
        <v>36</v>
      </c>
    </row>
    <row r="1811" spans="2:7" x14ac:dyDescent="0.25">
      <c r="B1811" s="62">
        <v>42093</v>
      </c>
      <c r="C1811" s="63">
        <v>1.11944444444449</v>
      </c>
      <c r="D1811" s="56">
        <v>7.7</v>
      </c>
      <c r="E1811" s="56">
        <v>24.8</v>
      </c>
      <c r="F1811" s="56">
        <v>270</v>
      </c>
      <c r="G1811" s="64">
        <v>36</v>
      </c>
    </row>
    <row r="1812" spans="2:7" x14ac:dyDescent="0.25">
      <c r="B1812" s="62">
        <v>42093</v>
      </c>
      <c r="C1812" s="63">
        <v>1.1201388888889401</v>
      </c>
      <c r="D1812" s="56">
        <v>7.9</v>
      </c>
      <c r="E1812" s="56">
        <v>26.6</v>
      </c>
      <c r="F1812" s="56">
        <v>248</v>
      </c>
      <c r="G1812" s="64">
        <v>50</v>
      </c>
    </row>
    <row r="1813" spans="2:7" x14ac:dyDescent="0.25">
      <c r="B1813" s="62">
        <v>42093</v>
      </c>
      <c r="C1813" s="63">
        <v>1.12083333333338</v>
      </c>
      <c r="D1813" s="56">
        <v>7.9</v>
      </c>
      <c r="E1813" s="56">
        <v>26.6</v>
      </c>
      <c r="F1813" s="56">
        <v>248</v>
      </c>
      <c r="G1813" s="64">
        <v>50</v>
      </c>
    </row>
    <row r="1814" spans="2:7" x14ac:dyDescent="0.25">
      <c r="B1814" s="62">
        <v>42093</v>
      </c>
      <c r="C1814" s="63">
        <v>1.1215277777778301</v>
      </c>
      <c r="D1814" s="56">
        <v>7.9</v>
      </c>
      <c r="E1814" s="56">
        <v>28.4</v>
      </c>
      <c r="F1814" s="56">
        <v>293</v>
      </c>
      <c r="G1814" s="64">
        <v>28.1</v>
      </c>
    </row>
    <row r="1815" spans="2:7" x14ac:dyDescent="0.25">
      <c r="B1815" s="62">
        <v>42093</v>
      </c>
      <c r="C1815" s="63">
        <v>1.12222222222227</v>
      </c>
      <c r="D1815" s="56">
        <v>7.9</v>
      </c>
      <c r="E1815" s="56">
        <v>28.4</v>
      </c>
      <c r="F1815" s="56">
        <v>293</v>
      </c>
      <c r="G1815" s="64">
        <v>28.1</v>
      </c>
    </row>
    <row r="1816" spans="2:7" x14ac:dyDescent="0.25">
      <c r="B1816" s="62">
        <v>42093</v>
      </c>
      <c r="C1816" s="63">
        <v>1.1229166666667101</v>
      </c>
      <c r="D1816" s="56">
        <v>7.9</v>
      </c>
      <c r="E1816" s="56">
        <v>29.2</v>
      </c>
      <c r="F1816" s="56">
        <v>0</v>
      </c>
      <c r="G1816" s="64">
        <v>29.5</v>
      </c>
    </row>
    <row r="1817" spans="2:7" x14ac:dyDescent="0.25">
      <c r="B1817" s="62">
        <v>42093</v>
      </c>
      <c r="C1817" s="63">
        <v>1.12361111111116</v>
      </c>
      <c r="D1817" s="56">
        <v>7.9</v>
      </c>
      <c r="E1817" s="56">
        <v>29.2</v>
      </c>
      <c r="F1817" s="56">
        <v>0</v>
      </c>
      <c r="G1817" s="64">
        <v>29.5</v>
      </c>
    </row>
    <row r="1818" spans="2:7" x14ac:dyDescent="0.25">
      <c r="B1818" s="62">
        <v>42093</v>
      </c>
      <c r="C1818" s="63">
        <v>1.1243055555556001</v>
      </c>
      <c r="D1818" s="56">
        <v>7.9</v>
      </c>
      <c r="E1818" s="56">
        <v>28.4</v>
      </c>
      <c r="F1818" s="56">
        <v>248</v>
      </c>
      <c r="G1818" s="64">
        <v>38.5</v>
      </c>
    </row>
    <row r="1819" spans="2:7" x14ac:dyDescent="0.25">
      <c r="B1819" s="62">
        <v>42093</v>
      </c>
      <c r="C1819" s="63">
        <v>1.12500000000005</v>
      </c>
      <c r="D1819" s="56">
        <v>7.9</v>
      </c>
      <c r="E1819" s="56">
        <v>28.4</v>
      </c>
      <c r="F1819" s="56">
        <v>248</v>
      </c>
      <c r="G1819" s="64">
        <v>38.5</v>
      </c>
    </row>
    <row r="1820" spans="2:7" x14ac:dyDescent="0.25">
      <c r="B1820" s="62">
        <v>42093</v>
      </c>
      <c r="C1820" s="63">
        <v>1.1256944444444901</v>
      </c>
      <c r="D1820" s="56">
        <v>8</v>
      </c>
      <c r="E1820" s="56">
        <v>29.5</v>
      </c>
      <c r="F1820" s="56">
        <v>270</v>
      </c>
      <c r="G1820" s="64">
        <v>29.5</v>
      </c>
    </row>
    <row r="1821" spans="2:7" x14ac:dyDescent="0.25">
      <c r="B1821" s="62">
        <v>42093</v>
      </c>
      <c r="C1821" s="63">
        <v>1.12638888888894</v>
      </c>
      <c r="D1821" s="56">
        <v>8</v>
      </c>
      <c r="E1821" s="56">
        <v>29.5</v>
      </c>
      <c r="F1821" s="56">
        <v>270</v>
      </c>
      <c r="G1821" s="64">
        <v>29.5</v>
      </c>
    </row>
    <row r="1822" spans="2:7" x14ac:dyDescent="0.25">
      <c r="B1822" s="62">
        <v>42093</v>
      </c>
      <c r="C1822" s="63">
        <v>1.1270833333333801</v>
      </c>
      <c r="D1822" s="56">
        <v>8</v>
      </c>
      <c r="E1822" s="56">
        <v>28.4</v>
      </c>
      <c r="F1822" s="56">
        <v>270</v>
      </c>
      <c r="G1822" s="64">
        <v>28.4</v>
      </c>
    </row>
    <row r="1823" spans="2:7" x14ac:dyDescent="0.25">
      <c r="B1823" s="62">
        <v>42093</v>
      </c>
      <c r="C1823" s="63">
        <v>1.1277777777778299</v>
      </c>
      <c r="D1823" s="56">
        <v>8</v>
      </c>
      <c r="E1823" s="56">
        <v>28.4</v>
      </c>
      <c r="F1823" s="56">
        <v>270</v>
      </c>
      <c r="G1823" s="64">
        <v>28.4</v>
      </c>
    </row>
    <row r="1824" spans="2:7" x14ac:dyDescent="0.25">
      <c r="B1824" s="62">
        <v>42093</v>
      </c>
      <c r="C1824" s="63">
        <v>1.1284722222222701</v>
      </c>
      <c r="D1824" s="56">
        <v>8</v>
      </c>
      <c r="E1824" s="56">
        <v>26.6</v>
      </c>
      <c r="F1824" s="56">
        <v>270</v>
      </c>
      <c r="G1824" s="64">
        <v>28.1</v>
      </c>
    </row>
    <row r="1825" spans="2:7" x14ac:dyDescent="0.25">
      <c r="B1825" s="62">
        <v>42093</v>
      </c>
      <c r="C1825" s="63">
        <v>1.12916666666671</v>
      </c>
      <c r="D1825" s="56">
        <v>8</v>
      </c>
      <c r="E1825" s="56">
        <v>26.6</v>
      </c>
      <c r="F1825" s="56">
        <v>270</v>
      </c>
      <c r="G1825" s="64">
        <v>28.1</v>
      </c>
    </row>
    <row r="1826" spans="2:7" x14ac:dyDescent="0.25">
      <c r="B1826" s="62">
        <v>42093</v>
      </c>
      <c r="C1826" s="63">
        <v>1.1298611111111601</v>
      </c>
      <c r="D1826" s="56">
        <v>7.9</v>
      </c>
      <c r="E1826" s="56">
        <v>25.2</v>
      </c>
      <c r="F1826" s="56">
        <v>270</v>
      </c>
      <c r="G1826" s="64">
        <v>26.3</v>
      </c>
    </row>
    <row r="1827" spans="2:7" x14ac:dyDescent="0.25">
      <c r="B1827" s="62">
        <v>42093</v>
      </c>
      <c r="C1827" s="63">
        <v>1.1305555555555999</v>
      </c>
      <c r="D1827" s="56">
        <v>7.9</v>
      </c>
      <c r="E1827" s="56">
        <v>25.2</v>
      </c>
      <c r="F1827" s="56">
        <v>270</v>
      </c>
      <c r="G1827" s="64">
        <v>26.3</v>
      </c>
    </row>
    <row r="1828" spans="2:7" x14ac:dyDescent="0.25">
      <c r="B1828" s="62">
        <v>42093</v>
      </c>
      <c r="C1828" s="63">
        <v>1.13125000000005</v>
      </c>
      <c r="D1828" s="56">
        <v>8</v>
      </c>
      <c r="E1828" s="56">
        <v>25.6</v>
      </c>
      <c r="F1828" s="56">
        <v>270</v>
      </c>
      <c r="G1828" s="64">
        <v>24.1</v>
      </c>
    </row>
    <row r="1829" spans="2:7" x14ac:dyDescent="0.25">
      <c r="B1829" s="62">
        <v>42093</v>
      </c>
      <c r="C1829" s="63">
        <v>1.1319444444444899</v>
      </c>
      <c r="D1829" s="56">
        <v>8</v>
      </c>
      <c r="E1829" s="56">
        <v>25.6</v>
      </c>
      <c r="F1829" s="56">
        <v>270</v>
      </c>
      <c r="G1829" s="64">
        <v>24.1</v>
      </c>
    </row>
    <row r="1830" spans="2:7" x14ac:dyDescent="0.25">
      <c r="B1830" s="62">
        <v>42093</v>
      </c>
      <c r="C1830" s="63">
        <v>1.13263888888894</v>
      </c>
      <c r="D1830" s="56">
        <v>7.9</v>
      </c>
      <c r="E1830" s="56">
        <v>25.6</v>
      </c>
      <c r="F1830" s="56">
        <v>270</v>
      </c>
      <c r="G1830" s="64">
        <v>24.1</v>
      </c>
    </row>
    <row r="1831" spans="2:7" x14ac:dyDescent="0.25">
      <c r="B1831" s="62">
        <v>42093</v>
      </c>
      <c r="C1831" s="63">
        <v>1.1333333333333799</v>
      </c>
      <c r="D1831" s="56">
        <v>7.9</v>
      </c>
      <c r="E1831" s="56">
        <v>23</v>
      </c>
      <c r="F1831" s="56">
        <v>293</v>
      </c>
      <c r="G1831" s="64">
        <v>22.7</v>
      </c>
    </row>
    <row r="1832" spans="2:7" x14ac:dyDescent="0.25">
      <c r="B1832" s="62">
        <v>42093</v>
      </c>
      <c r="C1832" s="63">
        <v>1.13402777777783</v>
      </c>
      <c r="D1832" s="56">
        <v>7.9</v>
      </c>
      <c r="E1832" s="56">
        <v>23</v>
      </c>
      <c r="F1832" s="56">
        <v>293</v>
      </c>
      <c r="G1832" s="64">
        <v>22.7</v>
      </c>
    </row>
    <row r="1833" spans="2:7" x14ac:dyDescent="0.25">
      <c r="B1833" s="62">
        <v>42093</v>
      </c>
      <c r="C1833" s="63">
        <v>1.1347222222222699</v>
      </c>
      <c r="D1833" s="56">
        <v>7.9</v>
      </c>
      <c r="E1833" s="56">
        <v>21.6</v>
      </c>
      <c r="F1833" s="56">
        <v>225</v>
      </c>
      <c r="G1833" s="64">
        <v>22.7</v>
      </c>
    </row>
    <row r="1834" spans="2:7" x14ac:dyDescent="0.25">
      <c r="B1834" s="62">
        <v>42093</v>
      </c>
      <c r="C1834" s="63">
        <v>1.13541666666672</v>
      </c>
      <c r="D1834" s="56">
        <v>7.9</v>
      </c>
      <c r="E1834" s="56">
        <v>21.6</v>
      </c>
      <c r="F1834" s="56">
        <v>225</v>
      </c>
      <c r="G1834" s="64">
        <v>22.7</v>
      </c>
    </row>
    <row r="1835" spans="2:7" x14ac:dyDescent="0.25">
      <c r="B1835" s="62">
        <v>42093</v>
      </c>
      <c r="C1835" s="63">
        <v>1.1361111111111599</v>
      </c>
      <c r="D1835" s="56">
        <v>7.9</v>
      </c>
      <c r="E1835" s="56">
        <v>20.5</v>
      </c>
      <c r="F1835" s="56">
        <v>270</v>
      </c>
      <c r="G1835" s="64">
        <v>18</v>
      </c>
    </row>
    <row r="1836" spans="2:7" x14ac:dyDescent="0.25">
      <c r="B1836" s="62">
        <v>42093</v>
      </c>
      <c r="C1836" s="63">
        <v>1.1368055555556</v>
      </c>
      <c r="D1836" s="56">
        <v>7.9</v>
      </c>
      <c r="E1836" s="56">
        <v>20.5</v>
      </c>
      <c r="F1836" s="56">
        <v>270</v>
      </c>
      <c r="G1836" s="64">
        <v>18</v>
      </c>
    </row>
    <row r="1837" spans="2:7" x14ac:dyDescent="0.25">
      <c r="B1837" s="62">
        <v>42093</v>
      </c>
      <c r="C1837" s="63">
        <v>1.1375000000000499</v>
      </c>
      <c r="D1837" s="56">
        <v>7.9</v>
      </c>
      <c r="E1837" s="56">
        <v>19.399999999999999</v>
      </c>
      <c r="F1837" s="56">
        <v>225</v>
      </c>
      <c r="G1837" s="64">
        <v>17.600000000000001</v>
      </c>
    </row>
    <row r="1838" spans="2:7" x14ac:dyDescent="0.25">
      <c r="B1838" s="62">
        <v>42093</v>
      </c>
      <c r="C1838" s="63">
        <v>1.13819444444449</v>
      </c>
      <c r="D1838" s="56">
        <v>7.9</v>
      </c>
      <c r="E1838" s="56">
        <v>19.399999999999999</v>
      </c>
      <c r="F1838" s="56">
        <v>225</v>
      </c>
      <c r="G1838" s="64">
        <v>17.600000000000001</v>
      </c>
    </row>
    <row r="1839" spans="2:7" x14ac:dyDescent="0.25">
      <c r="B1839" s="62">
        <v>42093</v>
      </c>
      <c r="C1839" s="63">
        <v>1.1388888888889399</v>
      </c>
      <c r="D1839" s="56">
        <v>7.9</v>
      </c>
      <c r="E1839" s="56">
        <v>17.3</v>
      </c>
      <c r="F1839" s="56">
        <v>225</v>
      </c>
      <c r="G1839" s="64">
        <v>11.9</v>
      </c>
    </row>
    <row r="1840" spans="2:7" x14ac:dyDescent="0.25">
      <c r="B1840" s="62">
        <v>42093</v>
      </c>
      <c r="C1840" s="63">
        <v>1.13958333333338</v>
      </c>
      <c r="D1840" s="56">
        <v>7.9</v>
      </c>
      <c r="E1840" s="56">
        <v>17.3</v>
      </c>
      <c r="F1840" s="56">
        <v>225</v>
      </c>
      <c r="G1840" s="64">
        <v>11.9</v>
      </c>
    </row>
    <row r="1841" spans="2:7" x14ac:dyDescent="0.25">
      <c r="B1841" s="62">
        <v>42093</v>
      </c>
      <c r="C1841" s="63">
        <v>1.1402777777778299</v>
      </c>
      <c r="D1841" s="56">
        <v>7.7</v>
      </c>
      <c r="E1841" s="56">
        <v>16.2</v>
      </c>
      <c r="F1841" s="56">
        <v>270</v>
      </c>
      <c r="G1841" s="64">
        <v>15.5</v>
      </c>
    </row>
    <row r="1842" spans="2:7" x14ac:dyDescent="0.25">
      <c r="B1842" s="62">
        <v>42093</v>
      </c>
      <c r="C1842" s="63">
        <v>1.14097222222227</v>
      </c>
      <c r="D1842" s="56">
        <v>7.7</v>
      </c>
      <c r="E1842" s="56">
        <v>16.2</v>
      </c>
      <c r="F1842" s="56">
        <v>270</v>
      </c>
      <c r="G1842" s="64">
        <v>15.5</v>
      </c>
    </row>
    <row r="1843" spans="2:7" x14ac:dyDescent="0.25">
      <c r="B1843" s="62">
        <v>42093</v>
      </c>
      <c r="C1843" s="63">
        <v>1.1416666666667199</v>
      </c>
      <c r="D1843" s="56">
        <v>7.7</v>
      </c>
      <c r="E1843" s="56">
        <v>15.5</v>
      </c>
      <c r="F1843" s="56">
        <v>270</v>
      </c>
      <c r="G1843" s="64">
        <v>19.399999999999999</v>
      </c>
    </row>
    <row r="1844" spans="2:7" x14ac:dyDescent="0.25">
      <c r="B1844" s="62">
        <v>42093</v>
      </c>
      <c r="C1844" s="63">
        <v>1.14236111111116</v>
      </c>
      <c r="D1844" s="56">
        <v>7.7</v>
      </c>
      <c r="E1844" s="56">
        <v>15.5</v>
      </c>
      <c r="F1844" s="56">
        <v>270</v>
      </c>
      <c r="G1844" s="64">
        <v>19.399999999999999</v>
      </c>
    </row>
    <row r="1845" spans="2:7" x14ac:dyDescent="0.25">
      <c r="B1845" s="62">
        <v>42093</v>
      </c>
      <c r="C1845" s="63">
        <v>1.1430555555555999</v>
      </c>
      <c r="D1845" s="56">
        <v>7.9</v>
      </c>
      <c r="E1845" s="56">
        <v>14</v>
      </c>
      <c r="F1845" s="56">
        <v>225</v>
      </c>
      <c r="G1845" s="64">
        <v>12.2</v>
      </c>
    </row>
    <row r="1846" spans="2:7" x14ac:dyDescent="0.25">
      <c r="B1846" s="62">
        <v>42093</v>
      </c>
      <c r="C1846" s="63">
        <v>1.14375000000005</v>
      </c>
      <c r="D1846" s="56">
        <v>7.9</v>
      </c>
      <c r="E1846" s="56">
        <v>14</v>
      </c>
      <c r="F1846" s="56">
        <v>225</v>
      </c>
      <c r="G1846" s="64">
        <v>12.2</v>
      </c>
    </row>
    <row r="1847" spans="2:7" x14ac:dyDescent="0.25">
      <c r="B1847" s="62">
        <v>42093</v>
      </c>
      <c r="C1847" s="63">
        <v>1.1444444444444899</v>
      </c>
      <c r="D1847" s="56">
        <v>7.7</v>
      </c>
      <c r="E1847" s="56">
        <v>13.7</v>
      </c>
      <c r="F1847" s="56">
        <v>270</v>
      </c>
      <c r="G1847" s="64">
        <v>19.399999999999999</v>
      </c>
    </row>
    <row r="1848" spans="2:7" x14ac:dyDescent="0.25">
      <c r="B1848" s="62">
        <v>42093</v>
      </c>
      <c r="C1848" s="63">
        <v>1.14513888888894</v>
      </c>
      <c r="D1848" s="56">
        <v>7.7</v>
      </c>
      <c r="E1848" s="56">
        <v>13.7</v>
      </c>
      <c r="F1848" s="56">
        <v>270</v>
      </c>
      <c r="G1848" s="64">
        <v>19.399999999999999</v>
      </c>
    </row>
    <row r="1849" spans="2:7" x14ac:dyDescent="0.25">
      <c r="B1849" s="62">
        <v>42093</v>
      </c>
      <c r="C1849" s="63">
        <v>1.1458333333333801</v>
      </c>
      <c r="D1849" s="56">
        <v>7.9</v>
      </c>
      <c r="E1849" s="56">
        <v>14</v>
      </c>
      <c r="F1849" s="56">
        <v>225</v>
      </c>
      <c r="G1849" s="64">
        <v>16.2</v>
      </c>
    </row>
    <row r="1850" spans="2:7" x14ac:dyDescent="0.25">
      <c r="B1850" s="62">
        <v>42093</v>
      </c>
      <c r="C1850" s="63">
        <v>1.14652777777783</v>
      </c>
      <c r="D1850" s="56">
        <v>7.9</v>
      </c>
      <c r="E1850" s="56">
        <v>14</v>
      </c>
      <c r="F1850" s="56">
        <v>225</v>
      </c>
      <c r="G1850" s="64">
        <v>16.2</v>
      </c>
    </row>
    <row r="1851" spans="2:7" x14ac:dyDescent="0.25">
      <c r="B1851" s="62">
        <v>42093</v>
      </c>
      <c r="C1851" s="63">
        <v>1.1472222222222701</v>
      </c>
      <c r="D1851" s="56">
        <v>7.9</v>
      </c>
      <c r="E1851" s="56">
        <v>14.4</v>
      </c>
      <c r="F1851" s="56">
        <v>225</v>
      </c>
      <c r="G1851" s="64">
        <v>15.5</v>
      </c>
    </row>
    <row r="1852" spans="2:7" x14ac:dyDescent="0.25">
      <c r="B1852" s="62">
        <v>42093</v>
      </c>
      <c r="C1852" s="63">
        <v>1.14791666666672</v>
      </c>
      <c r="D1852" s="56">
        <v>7.9</v>
      </c>
      <c r="E1852" s="56">
        <v>14.4</v>
      </c>
      <c r="F1852" s="56">
        <v>225</v>
      </c>
      <c r="G1852" s="64">
        <v>15.5</v>
      </c>
    </row>
    <row r="1853" spans="2:7" x14ac:dyDescent="0.25">
      <c r="B1853" s="62">
        <v>42093</v>
      </c>
      <c r="C1853" s="63">
        <v>1.1486111111111601</v>
      </c>
      <c r="D1853" s="56">
        <v>7.9</v>
      </c>
      <c r="E1853" s="56">
        <v>14.8</v>
      </c>
      <c r="F1853" s="56">
        <v>270</v>
      </c>
      <c r="G1853" s="64">
        <v>16.600000000000001</v>
      </c>
    </row>
    <row r="1854" spans="2:7" x14ac:dyDescent="0.25">
      <c r="B1854" s="62">
        <v>42093</v>
      </c>
      <c r="C1854" s="63">
        <v>1.14930555555561</v>
      </c>
      <c r="D1854" s="56">
        <v>7.9</v>
      </c>
      <c r="E1854" s="56">
        <v>14.8</v>
      </c>
      <c r="F1854" s="56">
        <v>270</v>
      </c>
      <c r="G1854" s="64">
        <v>16.600000000000001</v>
      </c>
    </row>
    <row r="1855" spans="2:7" x14ac:dyDescent="0.25">
      <c r="B1855" s="62">
        <v>42093</v>
      </c>
      <c r="C1855" s="63">
        <v>1.1500000000000501</v>
      </c>
      <c r="D1855" s="56">
        <v>8</v>
      </c>
      <c r="E1855" s="56">
        <v>15.1</v>
      </c>
      <c r="F1855" s="56">
        <v>225</v>
      </c>
      <c r="G1855" s="64">
        <v>16.600000000000001</v>
      </c>
    </row>
    <row r="1856" spans="2:7" x14ac:dyDescent="0.25">
      <c r="B1856" s="62">
        <v>42093</v>
      </c>
      <c r="C1856" s="63">
        <v>1.15069444444449</v>
      </c>
      <c r="D1856" s="56">
        <v>8</v>
      </c>
      <c r="E1856" s="56">
        <v>15.1</v>
      </c>
      <c r="F1856" s="56">
        <v>225</v>
      </c>
      <c r="G1856" s="64">
        <v>16.600000000000001</v>
      </c>
    </row>
    <row r="1857" spans="2:7" x14ac:dyDescent="0.25">
      <c r="B1857" s="62">
        <v>42093</v>
      </c>
      <c r="C1857" s="63">
        <v>1.1513888888889401</v>
      </c>
      <c r="D1857" s="56">
        <v>8</v>
      </c>
      <c r="E1857" s="56">
        <v>16.600000000000001</v>
      </c>
      <c r="F1857" s="56">
        <v>270</v>
      </c>
      <c r="G1857" s="64">
        <v>18.7</v>
      </c>
    </row>
    <row r="1858" spans="2:7" x14ac:dyDescent="0.25">
      <c r="B1858" s="62">
        <v>42093</v>
      </c>
      <c r="C1858" s="63">
        <v>1.15208333333338</v>
      </c>
      <c r="D1858" s="56">
        <v>8</v>
      </c>
      <c r="E1858" s="56">
        <v>16.600000000000001</v>
      </c>
      <c r="F1858" s="56">
        <v>270</v>
      </c>
      <c r="G1858" s="64">
        <v>18.7</v>
      </c>
    </row>
    <row r="1859" spans="2:7" x14ac:dyDescent="0.25">
      <c r="B1859" s="62">
        <v>42093</v>
      </c>
      <c r="C1859" s="63">
        <v>1.1527777777778301</v>
      </c>
      <c r="D1859" s="56">
        <v>8</v>
      </c>
      <c r="E1859" s="56">
        <v>16.600000000000001</v>
      </c>
      <c r="F1859" s="56">
        <v>270</v>
      </c>
      <c r="G1859" s="64">
        <v>24.5</v>
      </c>
    </row>
    <row r="1860" spans="2:7" x14ac:dyDescent="0.25">
      <c r="B1860" s="62">
        <v>42093</v>
      </c>
      <c r="C1860" s="63">
        <v>1.15347222222227</v>
      </c>
      <c r="D1860" s="56">
        <v>8</v>
      </c>
      <c r="E1860" s="56">
        <v>17.3</v>
      </c>
      <c r="F1860" s="56">
        <v>225</v>
      </c>
      <c r="G1860" s="64">
        <v>19.100000000000001</v>
      </c>
    </row>
    <row r="1861" spans="2:7" x14ac:dyDescent="0.25">
      <c r="B1861" s="62">
        <v>42093</v>
      </c>
      <c r="C1861" s="63">
        <v>1.1541666666667201</v>
      </c>
      <c r="D1861" s="56">
        <v>8</v>
      </c>
      <c r="E1861" s="56">
        <v>17.3</v>
      </c>
      <c r="F1861" s="56">
        <v>225</v>
      </c>
      <c r="G1861" s="64">
        <v>19.100000000000001</v>
      </c>
    </row>
    <row r="1862" spans="2:7" x14ac:dyDescent="0.25">
      <c r="B1862" s="62">
        <v>42093</v>
      </c>
      <c r="C1862" s="63">
        <v>1.15486111111116</v>
      </c>
      <c r="D1862" s="56">
        <v>8</v>
      </c>
      <c r="E1862" s="56">
        <v>17.3</v>
      </c>
      <c r="F1862" s="56">
        <v>203</v>
      </c>
      <c r="G1862" s="64">
        <v>17.3</v>
      </c>
    </row>
    <row r="1863" spans="2:7" x14ac:dyDescent="0.25">
      <c r="B1863" s="62">
        <v>42093</v>
      </c>
      <c r="C1863" s="63">
        <v>1.1555555555556101</v>
      </c>
      <c r="D1863" s="56">
        <v>8</v>
      </c>
      <c r="E1863" s="56">
        <v>17.3</v>
      </c>
      <c r="F1863" s="56">
        <v>203</v>
      </c>
      <c r="G1863" s="64">
        <v>17.3</v>
      </c>
    </row>
    <row r="1864" spans="2:7" x14ac:dyDescent="0.25">
      <c r="B1864" s="62">
        <v>42093</v>
      </c>
      <c r="C1864" s="63">
        <v>1.15625000000005</v>
      </c>
      <c r="D1864" s="56">
        <v>8</v>
      </c>
      <c r="E1864" s="56">
        <v>16.2</v>
      </c>
      <c r="F1864" s="56">
        <v>248</v>
      </c>
      <c r="G1864" s="64">
        <v>14</v>
      </c>
    </row>
    <row r="1865" spans="2:7" x14ac:dyDescent="0.25">
      <c r="B1865" s="62">
        <v>42093</v>
      </c>
      <c r="C1865" s="63">
        <v>1.1569444444444901</v>
      </c>
      <c r="D1865" s="56">
        <v>8</v>
      </c>
      <c r="E1865" s="56">
        <v>16.2</v>
      </c>
      <c r="F1865" s="56">
        <v>248</v>
      </c>
      <c r="G1865" s="64">
        <v>14</v>
      </c>
    </row>
    <row r="1866" spans="2:7" x14ac:dyDescent="0.25">
      <c r="B1866" s="62">
        <v>42093</v>
      </c>
      <c r="C1866" s="63">
        <v>1.15763888888894</v>
      </c>
      <c r="D1866" s="56">
        <v>8</v>
      </c>
      <c r="E1866" s="56">
        <v>16.2</v>
      </c>
      <c r="F1866" s="56">
        <v>315</v>
      </c>
      <c r="G1866" s="64">
        <v>18.7</v>
      </c>
    </row>
    <row r="1867" spans="2:7" x14ac:dyDescent="0.25">
      <c r="B1867" s="62">
        <v>42093</v>
      </c>
      <c r="C1867" s="63">
        <v>1.1583333333333801</v>
      </c>
      <c r="D1867" s="56">
        <v>8</v>
      </c>
      <c r="E1867" s="56">
        <v>16.2</v>
      </c>
      <c r="F1867" s="56">
        <v>315</v>
      </c>
      <c r="G1867" s="64">
        <v>18.7</v>
      </c>
    </row>
    <row r="1868" spans="2:7" x14ac:dyDescent="0.25">
      <c r="B1868" s="62">
        <v>42093</v>
      </c>
      <c r="C1868" s="63">
        <v>1.1590277777778299</v>
      </c>
      <c r="D1868" s="56">
        <v>8</v>
      </c>
      <c r="E1868" s="56">
        <v>15.8</v>
      </c>
      <c r="F1868" s="56">
        <v>270</v>
      </c>
      <c r="G1868" s="64">
        <v>18</v>
      </c>
    </row>
    <row r="1869" spans="2:7" x14ac:dyDescent="0.25">
      <c r="B1869" s="62">
        <v>42093</v>
      </c>
      <c r="C1869" s="63">
        <v>1.1597222222222701</v>
      </c>
      <c r="D1869" s="56">
        <v>8</v>
      </c>
      <c r="E1869" s="56">
        <v>15.8</v>
      </c>
      <c r="F1869" s="56">
        <v>270</v>
      </c>
      <c r="G1869" s="64">
        <v>18</v>
      </c>
    </row>
    <row r="1870" spans="2:7" x14ac:dyDescent="0.25">
      <c r="B1870" s="62">
        <v>42093</v>
      </c>
      <c r="C1870" s="63">
        <v>1.1604166666667199</v>
      </c>
      <c r="D1870" s="56">
        <v>8</v>
      </c>
      <c r="E1870" s="56">
        <v>15.5</v>
      </c>
      <c r="F1870" s="56">
        <v>248</v>
      </c>
      <c r="G1870" s="64">
        <v>15.1</v>
      </c>
    </row>
    <row r="1871" spans="2:7" x14ac:dyDescent="0.25">
      <c r="B1871" s="62">
        <v>42093</v>
      </c>
      <c r="C1871" s="63">
        <v>1.1611111111111601</v>
      </c>
      <c r="D1871" s="56">
        <v>8</v>
      </c>
      <c r="E1871" s="56">
        <v>15.5</v>
      </c>
      <c r="F1871" s="56">
        <v>248</v>
      </c>
      <c r="G1871" s="64">
        <v>15.1</v>
      </c>
    </row>
    <row r="1872" spans="2:7" x14ac:dyDescent="0.25">
      <c r="B1872" s="62">
        <v>42093</v>
      </c>
      <c r="C1872" s="63">
        <v>1.1618055555556099</v>
      </c>
      <c r="D1872" s="56">
        <v>7.9</v>
      </c>
      <c r="E1872" s="56">
        <v>15.1</v>
      </c>
      <c r="F1872" s="56">
        <v>270</v>
      </c>
      <c r="G1872" s="64">
        <v>16.899999999999999</v>
      </c>
    </row>
    <row r="1873" spans="2:7" x14ac:dyDescent="0.25">
      <c r="B1873" s="62">
        <v>42093</v>
      </c>
      <c r="C1873" s="63">
        <v>1.16250000000005</v>
      </c>
      <c r="D1873" s="56">
        <v>7.9</v>
      </c>
      <c r="E1873" s="56">
        <v>15.1</v>
      </c>
      <c r="F1873" s="56">
        <v>270</v>
      </c>
      <c r="G1873" s="64">
        <v>16.899999999999999</v>
      </c>
    </row>
    <row r="1874" spans="2:7" x14ac:dyDescent="0.25">
      <c r="B1874" s="62">
        <v>42093</v>
      </c>
      <c r="C1874" s="63">
        <v>1.1631944444444999</v>
      </c>
      <c r="D1874" s="56">
        <v>7.9</v>
      </c>
      <c r="E1874" s="56">
        <v>14</v>
      </c>
      <c r="F1874" s="56">
        <v>203</v>
      </c>
      <c r="G1874" s="64">
        <v>12.2</v>
      </c>
    </row>
    <row r="1875" spans="2:7" x14ac:dyDescent="0.25">
      <c r="B1875" s="62">
        <v>42093</v>
      </c>
      <c r="C1875" s="63">
        <v>1.16388888888894</v>
      </c>
      <c r="D1875" s="56">
        <v>7.9</v>
      </c>
      <c r="E1875" s="56">
        <v>14</v>
      </c>
      <c r="F1875" s="56">
        <v>203</v>
      </c>
      <c r="G1875" s="64">
        <v>12.2</v>
      </c>
    </row>
    <row r="1876" spans="2:7" x14ac:dyDescent="0.25">
      <c r="B1876" s="62">
        <v>42093</v>
      </c>
      <c r="C1876" s="63">
        <v>1.1645833333333799</v>
      </c>
      <c r="D1876" s="56">
        <v>7.9</v>
      </c>
      <c r="E1876" s="56">
        <v>13</v>
      </c>
      <c r="F1876" s="56">
        <v>270</v>
      </c>
      <c r="G1876" s="64">
        <v>10.8</v>
      </c>
    </row>
    <row r="1877" spans="2:7" x14ac:dyDescent="0.25">
      <c r="B1877" s="62">
        <v>42093</v>
      </c>
      <c r="C1877" s="63">
        <v>1.16527777777783</v>
      </c>
      <c r="D1877" s="56">
        <v>7.9</v>
      </c>
      <c r="E1877" s="56">
        <v>13</v>
      </c>
      <c r="F1877" s="56">
        <v>270</v>
      </c>
      <c r="G1877" s="64">
        <v>10.8</v>
      </c>
    </row>
    <row r="1878" spans="2:7" x14ac:dyDescent="0.25">
      <c r="B1878" s="62">
        <v>42093</v>
      </c>
      <c r="C1878" s="63">
        <v>1.1659722222222699</v>
      </c>
      <c r="D1878" s="56">
        <v>7.9</v>
      </c>
      <c r="E1878" s="56">
        <v>12.2</v>
      </c>
      <c r="F1878" s="56">
        <v>270</v>
      </c>
      <c r="G1878" s="64">
        <v>21.2</v>
      </c>
    </row>
    <row r="1879" spans="2:7" x14ac:dyDescent="0.25">
      <c r="B1879" s="62">
        <v>42093</v>
      </c>
      <c r="C1879" s="63">
        <v>1.16666666666672</v>
      </c>
      <c r="D1879" s="56">
        <v>7.9</v>
      </c>
      <c r="E1879" s="56">
        <v>12.2</v>
      </c>
      <c r="F1879" s="56">
        <v>225</v>
      </c>
      <c r="G1879" s="64">
        <v>21.2</v>
      </c>
    </row>
    <row r="1880" spans="2:7" x14ac:dyDescent="0.25">
      <c r="B1880" s="62">
        <v>42093</v>
      </c>
      <c r="C1880" s="63">
        <v>1.1673611111111599</v>
      </c>
      <c r="D1880" s="56">
        <v>7.7</v>
      </c>
      <c r="E1880" s="56">
        <v>12.6</v>
      </c>
      <c r="F1880" s="56">
        <v>225</v>
      </c>
      <c r="G1880" s="64">
        <v>13.3</v>
      </c>
    </row>
    <row r="1881" spans="2:7" x14ac:dyDescent="0.25">
      <c r="B1881" s="62">
        <v>42093</v>
      </c>
      <c r="C1881" s="63">
        <v>1.16805555555561</v>
      </c>
      <c r="D1881" s="56">
        <v>7.7</v>
      </c>
      <c r="E1881" s="56">
        <v>12.6</v>
      </c>
      <c r="F1881" s="56">
        <v>225</v>
      </c>
      <c r="G1881" s="64">
        <v>13.3</v>
      </c>
    </row>
    <row r="1882" spans="2:7" x14ac:dyDescent="0.25">
      <c r="B1882" s="62">
        <v>42093</v>
      </c>
      <c r="C1882" s="63">
        <v>1.1687500000000499</v>
      </c>
      <c r="D1882" s="56">
        <v>7.9</v>
      </c>
      <c r="E1882" s="56">
        <v>12.6</v>
      </c>
      <c r="F1882" s="56">
        <v>225</v>
      </c>
      <c r="G1882" s="64">
        <v>13.3</v>
      </c>
    </row>
    <row r="1883" spans="2:7" x14ac:dyDescent="0.25">
      <c r="B1883" s="62">
        <v>42093</v>
      </c>
      <c r="C1883" s="63">
        <v>1.1694444444445</v>
      </c>
      <c r="D1883" s="56">
        <v>7.9</v>
      </c>
      <c r="E1883" s="56">
        <v>13</v>
      </c>
      <c r="F1883" s="56">
        <v>225</v>
      </c>
      <c r="G1883" s="64">
        <v>14.8</v>
      </c>
    </row>
    <row r="1884" spans="2:7" x14ac:dyDescent="0.25">
      <c r="B1884" s="62">
        <v>42093</v>
      </c>
      <c r="C1884" s="63">
        <v>1.1701388888889399</v>
      </c>
      <c r="D1884" s="56">
        <v>7.7</v>
      </c>
      <c r="E1884" s="56">
        <v>13</v>
      </c>
      <c r="F1884" s="56">
        <v>225</v>
      </c>
      <c r="G1884" s="64">
        <v>14.8</v>
      </c>
    </row>
    <row r="1885" spans="2:7" x14ac:dyDescent="0.25">
      <c r="B1885" s="62">
        <v>42093</v>
      </c>
      <c r="C1885" s="63">
        <v>1.17083333333338</v>
      </c>
      <c r="D1885" s="56">
        <v>7.7</v>
      </c>
      <c r="E1885" s="56">
        <v>13.3</v>
      </c>
      <c r="F1885" s="56">
        <v>270</v>
      </c>
      <c r="G1885" s="64">
        <v>15.5</v>
      </c>
    </row>
    <row r="1886" spans="2:7" x14ac:dyDescent="0.25">
      <c r="B1886" s="62">
        <v>42093</v>
      </c>
      <c r="C1886" s="63">
        <v>1.1715277777778299</v>
      </c>
      <c r="D1886" s="56">
        <v>7.9</v>
      </c>
      <c r="E1886" s="56">
        <v>13.3</v>
      </c>
      <c r="F1886" s="56">
        <v>270</v>
      </c>
      <c r="G1886" s="64">
        <v>15.5</v>
      </c>
    </row>
    <row r="1887" spans="2:7" x14ac:dyDescent="0.25">
      <c r="B1887" s="62">
        <v>42093</v>
      </c>
      <c r="C1887" s="63">
        <v>1.17222222222227</v>
      </c>
      <c r="D1887" s="56">
        <v>7.9</v>
      </c>
      <c r="E1887" s="56">
        <v>14.8</v>
      </c>
      <c r="F1887" s="56">
        <v>270</v>
      </c>
      <c r="G1887" s="64">
        <v>11.5</v>
      </c>
    </row>
    <row r="1888" spans="2:7" x14ac:dyDescent="0.25">
      <c r="B1888" s="62">
        <v>42093</v>
      </c>
      <c r="C1888" s="63">
        <v>1.1729166666667199</v>
      </c>
      <c r="D1888" s="56">
        <v>7.9</v>
      </c>
      <c r="E1888" s="56">
        <v>14.8</v>
      </c>
      <c r="F1888" s="56">
        <v>270</v>
      </c>
      <c r="G1888" s="64">
        <v>11.5</v>
      </c>
    </row>
    <row r="1889" spans="2:7" x14ac:dyDescent="0.25">
      <c r="B1889" s="62">
        <v>42093</v>
      </c>
      <c r="C1889" s="63">
        <v>1.17361111111116</v>
      </c>
      <c r="D1889" s="56">
        <v>7.9</v>
      </c>
      <c r="E1889" s="56">
        <v>14</v>
      </c>
      <c r="F1889" s="56">
        <v>248</v>
      </c>
      <c r="G1889" s="64">
        <v>15.1</v>
      </c>
    </row>
    <row r="1890" spans="2:7" x14ac:dyDescent="0.25">
      <c r="B1890" s="62">
        <v>42093</v>
      </c>
      <c r="C1890" s="63">
        <v>1.1743055555556099</v>
      </c>
      <c r="D1890" s="56">
        <v>7.9</v>
      </c>
      <c r="E1890" s="56">
        <v>14</v>
      </c>
      <c r="F1890" s="56">
        <v>248</v>
      </c>
      <c r="G1890" s="64">
        <v>15.1</v>
      </c>
    </row>
    <row r="1891" spans="2:7" x14ac:dyDescent="0.25">
      <c r="B1891" s="62">
        <v>42093</v>
      </c>
      <c r="C1891" s="63">
        <v>1.17500000000005</v>
      </c>
      <c r="D1891" s="56">
        <v>7.9</v>
      </c>
      <c r="E1891" s="56">
        <v>13.7</v>
      </c>
      <c r="F1891" s="56">
        <v>248</v>
      </c>
      <c r="G1891" s="64">
        <v>9.6999999999999993</v>
      </c>
    </row>
    <row r="1892" spans="2:7" x14ac:dyDescent="0.25">
      <c r="B1892" s="62">
        <v>42093</v>
      </c>
      <c r="C1892" s="63">
        <v>1.1756944444445001</v>
      </c>
      <c r="D1892" s="56">
        <v>7.9</v>
      </c>
      <c r="E1892" s="56">
        <v>13.7</v>
      </c>
      <c r="F1892" s="56">
        <v>248</v>
      </c>
      <c r="G1892" s="64">
        <v>9.6999999999999993</v>
      </c>
    </row>
    <row r="1893" spans="2:7" x14ac:dyDescent="0.25">
      <c r="B1893" s="62">
        <v>42093</v>
      </c>
      <c r="C1893" s="63">
        <v>1.17638888888894</v>
      </c>
      <c r="D1893" s="56">
        <v>7.7</v>
      </c>
      <c r="E1893" s="56">
        <v>13.7</v>
      </c>
      <c r="F1893" s="56">
        <v>225</v>
      </c>
      <c r="G1893" s="64">
        <v>18</v>
      </c>
    </row>
    <row r="1894" spans="2:7" x14ac:dyDescent="0.25">
      <c r="B1894" s="62">
        <v>42093</v>
      </c>
      <c r="C1894" s="63">
        <v>1.1770833333333901</v>
      </c>
      <c r="D1894" s="56">
        <v>7.7</v>
      </c>
      <c r="E1894" s="56">
        <v>13.7</v>
      </c>
      <c r="F1894" s="56">
        <v>225</v>
      </c>
      <c r="G1894" s="64">
        <v>18</v>
      </c>
    </row>
    <row r="1895" spans="2:7" x14ac:dyDescent="0.25">
      <c r="B1895" s="62">
        <v>42093</v>
      </c>
      <c r="C1895" s="63">
        <v>1.17777777777783</v>
      </c>
      <c r="D1895" s="56">
        <v>7.9</v>
      </c>
      <c r="E1895" s="56">
        <v>14</v>
      </c>
      <c r="F1895" s="56">
        <v>270</v>
      </c>
      <c r="G1895" s="64">
        <v>18</v>
      </c>
    </row>
    <row r="1896" spans="2:7" x14ac:dyDescent="0.25">
      <c r="B1896" s="62">
        <v>42093</v>
      </c>
      <c r="C1896" s="63">
        <v>1.1784722222222701</v>
      </c>
      <c r="D1896" s="56">
        <v>7.9</v>
      </c>
      <c r="E1896" s="56">
        <v>14</v>
      </c>
      <c r="F1896" s="56">
        <v>270</v>
      </c>
      <c r="G1896" s="64">
        <v>18</v>
      </c>
    </row>
    <row r="1897" spans="2:7" x14ac:dyDescent="0.25">
      <c r="B1897" s="62">
        <v>42093</v>
      </c>
      <c r="C1897" s="63">
        <v>1.17916666666672</v>
      </c>
      <c r="D1897" s="56">
        <v>7.9</v>
      </c>
      <c r="E1897" s="56">
        <v>13.7</v>
      </c>
      <c r="F1897" s="56">
        <v>248</v>
      </c>
      <c r="G1897" s="64">
        <v>13.3</v>
      </c>
    </row>
    <row r="1898" spans="2:7" x14ac:dyDescent="0.25">
      <c r="B1898" s="62">
        <v>42093</v>
      </c>
      <c r="C1898" s="63">
        <v>1.1798611111111601</v>
      </c>
      <c r="D1898" s="56">
        <v>7.9</v>
      </c>
      <c r="E1898" s="56">
        <v>13.7</v>
      </c>
      <c r="F1898" s="56">
        <v>248</v>
      </c>
      <c r="G1898" s="64">
        <v>13.3</v>
      </c>
    </row>
    <row r="1899" spans="2:7" x14ac:dyDescent="0.25">
      <c r="B1899" s="62">
        <v>42093</v>
      </c>
      <c r="C1899" s="63">
        <v>1.18055555555561</v>
      </c>
      <c r="D1899" s="56">
        <v>7.9</v>
      </c>
      <c r="E1899" s="56">
        <v>13.7</v>
      </c>
      <c r="F1899" s="56">
        <v>248</v>
      </c>
      <c r="G1899" s="64">
        <v>13</v>
      </c>
    </row>
    <row r="1900" spans="2:7" x14ac:dyDescent="0.25">
      <c r="B1900" s="62">
        <v>42093</v>
      </c>
      <c r="C1900" s="63">
        <v>1.1812500000000501</v>
      </c>
      <c r="D1900" s="56">
        <v>7.9</v>
      </c>
      <c r="E1900" s="56">
        <v>13.7</v>
      </c>
      <c r="F1900" s="56">
        <v>248</v>
      </c>
      <c r="G1900" s="64">
        <v>13</v>
      </c>
    </row>
    <row r="1901" spans="2:7" x14ac:dyDescent="0.25">
      <c r="B1901" s="62">
        <v>42093</v>
      </c>
      <c r="C1901" s="63">
        <v>1.1819444444445</v>
      </c>
      <c r="D1901" s="56">
        <v>7.7</v>
      </c>
      <c r="E1901" s="56">
        <v>13.7</v>
      </c>
      <c r="F1901" s="56">
        <v>270</v>
      </c>
      <c r="G1901" s="64">
        <v>18.7</v>
      </c>
    </row>
    <row r="1902" spans="2:7" x14ac:dyDescent="0.25">
      <c r="B1902" s="62">
        <v>42093</v>
      </c>
      <c r="C1902" s="63">
        <v>1.1826388888889401</v>
      </c>
      <c r="D1902" s="56">
        <v>7.7</v>
      </c>
      <c r="E1902" s="56">
        <v>13.7</v>
      </c>
      <c r="F1902" s="56">
        <v>270</v>
      </c>
      <c r="G1902" s="64">
        <v>18.7</v>
      </c>
    </row>
    <row r="1903" spans="2:7" x14ac:dyDescent="0.25">
      <c r="B1903" s="62">
        <v>42093</v>
      </c>
      <c r="C1903" s="63">
        <v>1.18333333333339</v>
      </c>
      <c r="D1903" s="56">
        <v>7.7</v>
      </c>
      <c r="E1903" s="56">
        <v>13.3</v>
      </c>
      <c r="F1903" s="56">
        <v>225</v>
      </c>
      <c r="G1903" s="64">
        <v>16.899999999999999</v>
      </c>
    </row>
    <row r="1904" spans="2:7" x14ac:dyDescent="0.25">
      <c r="B1904" s="62">
        <v>42093</v>
      </c>
      <c r="C1904" s="63">
        <v>1.1840277777778301</v>
      </c>
      <c r="D1904" s="56">
        <v>7.7</v>
      </c>
      <c r="E1904" s="56">
        <v>13.3</v>
      </c>
      <c r="F1904" s="56">
        <v>225</v>
      </c>
      <c r="G1904" s="64">
        <v>16.899999999999999</v>
      </c>
    </row>
    <row r="1905" spans="2:7" x14ac:dyDescent="0.25">
      <c r="B1905" s="62">
        <v>42093</v>
      </c>
      <c r="C1905" s="63">
        <v>1.18472222222227</v>
      </c>
      <c r="D1905" s="56">
        <v>7.9</v>
      </c>
      <c r="E1905" s="56">
        <v>12.6</v>
      </c>
      <c r="F1905" s="56">
        <v>225</v>
      </c>
      <c r="G1905" s="64">
        <v>13.7</v>
      </c>
    </row>
    <row r="1906" spans="2:7" x14ac:dyDescent="0.25">
      <c r="B1906" s="62">
        <v>42093</v>
      </c>
      <c r="C1906" s="63">
        <v>1.1854166666667201</v>
      </c>
      <c r="D1906" s="56">
        <v>7.9</v>
      </c>
      <c r="E1906" s="56">
        <v>12.6</v>
      </c>
      <c r="F1906" s="56">
        <v>225</v>
      </c>
      <c r="G1906" s="64">
        <v>13.7</v>
      </c>
    </row>
    <row r="1907" spans="2:7" x14ac:dyDescent="0.25">
      <c r="B1907" s="62">
        <v>42093</v>
      </c>
      <c r="C1907" s="63">
        <v>1.18611111111116</v>
      </c>
      <c r="D1907" s="56">
        <v>7.9</v>
      </c>
      <c r="E1907" s="56">
        <v>12.6</v>
      </c>
      <c r="F1907" s="56">
        <v>270</v>
      </c>
      <c r="G1907" s="64">
        <v>20.5</v>
      </c>
    </row>
    <row r="1908" spans="2:7" x14ac:dyDescent="0.25">
      <c r="B1908" s="62">
        <v>42093</v>
      </c>
      <c r="C1908" s="63">
        <v>1.1868055555556101</v>
      </c>
      <c r="D1908" s="56">
        <v>7.9</v>
      </c>
      <c r="E1908" s="56">
        <v>12.6</v>
      </c>
      <c r="F1908" s="56">
        <v>270</v>
      </c>
      <c r="G1908" s="64">
        <v>20.5</v>
      </c>
    </row>
    <row r="1909" spans="2:7" x14ac:dyDescent="0.25">
      <c r="B1909" s="62">
        <v>42093</v>
      </c>
      <c r="C1909" s="63">
        <v>1.18750000000005</v>
      </c>
      <c r="D1909" s="56">
        <v>7.9</v>
      </c>
      <c r="E1909" s="56">
        <v>13.7</v>
      </c>
      <c r="F1909" s="56">
        <v>225</v>
      </c>
      <c r="G1909" s="64">
        <v>20.2</v>
      </c>
    </row>
    <row r="1910" spans="2:7" x14ac:dyDescent="0.25">
      <c r="B1910" s="62">
        <v>42093</v>
      </c>
      <c r="C1910" s="63">
        <v>1.1881944444445001</v>
      </c>
      <c r="D1910" s="56">
        <v>7.9</v>
      </c>
      <c r="E1910" s="56">
        <v>13.7</v>
      </c>
      <c r="F1910" s="56">
        <v>225</v>
      </c>
      <c r="G1910" s="64">
        <v>20.2</v>
      </c>
    </row>
    <row r="1911" spans="2:7" x14ac:dyDescent="0.25">
      <c r="B1911" s="62">
        <v>42093</v>
      </c>
      <c r="C1911" s="63">
        <v>1.18888888888894</v>
      </c>
      <c r="D1911" s="56">
        <v>8</v>
      </c>
      <c r="E1911" s="56">
        <v>13.7</v>
      </c>
      <c r="F1911" s="56">
        <v>248</v>
      </c>
      <c r="G1911" s="64">
        <v>12.6</v>
      </c>
    </row>
    <row r="1912" spans="2:7" x14ac:dyDescent="0.25">
      <c r="B1912" s="62">
        <v>42093</v>
      </c>
      <c r="C1912" s="63">
        <v>1.1895833333333901</v>
      </c>
      <c r="D1912" s="56">
        <v>8</v>
      </c>
      <c r="E1912" s="56">
        <v>13.7</v>
      </c>
      <c r="F1912" s="56">
        <v>248</v>
      </c>
      <c r="G1912" s="64">
        <v>12.6</v>
      </c>
    </row>
    <row r="1913" spans="2:7" x14ac:dyDescent="0.25">
      <c r="B1913" s="62">
        <v>42093</v>
      </c>
      <c r="C1913" s="63">
        <v>1.1902777777778299</v>
      </c>
      <c r="D1913" s="56">
        <v>7.9</v>
      </c>
      <c r="E1913" s="56">
        <v>13.7</v>
      </c>
      <c r="F1913" s="56">
        <v>225</v>
      </c>
      <c r="G1913" s="64">
        <v>13.3</v>
      </c>
    </row>
    <row r="1914" spans="2:7" x14ac:dyDescent="0.25">
      <c r="B1914" s="62">
        <v>42093</v>
      </c>
      <c r="C1914" s="63">
        <v>1.1909722222222701</v>
      </c>
      <c r="D1914" s="56">
        <v>7.9</v>
      </c>
      <c r="E1914" s="56">
        <v>13.7</v>
      </c>
      <c r="F1914" s="56">
        <v>225</v>
      </c>
      <c r="G1914" s="64">
        <v>13.3</v>
      </c>
    </row>
    <row r="1915" spans="2:7" x14ac:dyDescent="0.25">
      <c r="B1915" s="62">
        <v>42093</v>
      </c>
      <c r="C1915" s="63">
        <v>1.1916666666667199</v>
      </c>
      <c r="D1915" s="56">
        <v>8</v>
      </c>
      <c r="E1915" s="56">
        <v>14.4</v>
      </c>
      <c r="F1915" s="56">
        <v>248</v>
      </c>
      <c r="G1915" s="64">
        <v>17.600000000000001</v>
      </c>
    </row>
    <row r="1916" spans="2:7" x14ac:dyDescent="0.25">
      <c r="B1916" s="62">
        <v>42093</v>
      </c>
      <c r="C1916" s="63">
        <v>1.1923611111111601</v>
      </c>
      <c r="D1916" s="56">
        <v>8</v>
      </c>
      <c r="E1916" s="56">
        <v>14.4</v>
      </c>
      <c r="F1916" s="56">
        <v>248</v>
      </c>
      <c r="G1916" s="64">
        <v>17.600000000000001</v>
      </c>
    </row>
    <row r="1917" spans="2:7" x14ac:dyDescent="0.25">
      <c r="B1917" s="62">
        <v>42093</v>
      </c>
      <c r="C1917" s="63">
        <v>1.1930555555556099</v>
      </c>
      <c r="D1917" s="56">
        <v>8</v>
      </c>
      <c r="E1917" s="56">
        <v>15.5</v>
      </c>
      <c r="F1917" s="56">
        <v>270</v>
      </c>
      <c r="G1917" s="64">
        <v>18</v>
      </c>
    </row>
    <row r="1918" spans="2:7" x14ac:dyDescent="0.25">
      <c r="B1918" s="62">
        <v>42093</v>
      </c>
      <c r="C1918" s="63">
        <v>1.19375000000005</v>
      </c>
      <c r="D1918" s="56">
        <v>8</v>
      </c>
      <c r="E1918" s="56">
        <v>15.5</v>
      </c>
      <c r="F1918" s="56">
        <v>270</v>
      </c>
      <c r="G1918" s="64">
        <v>18</v>
      </c>
    </row>
    <row r="1919" spans="2:7" x14ac:dyDescent="0.25">
      <c r="B1919" s="62">
        <v>42093</v>
      </c>
      <c r="C1919" s="63">
        <v>1.1944444444444999</v>
      </c>
      <c r="D1919" s="56">
        <v>8.1</v>
      </c>
      <c r="E1919" s="56">
        <v>15.5</v>
      </c>
      <c r="F1919" s="56">
        <v>270</v>
      </c>
      <c r="G1919" s="64">
        <v>13.3</v>
      </c>
    </row>
    <row r="1920" spans="2:7" x14ac:dyDescent="0.25">
      <c r="B1920" s="62">
        <v>42093</v>
      </c>
      <c r="C1920" s="63">
        <v>1.19513888888894</v>
      </c>
      <c r="D1920" s="56">
        <v>8.1</v>
      </c>
      <c r="E1920" s="56">
        <v>15.5</v>
      </c>
      <c r="F1920" s="56">
        <v>270</v>
      </c>
      <c r="G1920" s="64">
        <v>13.3</v>
      </c>
    </row>
    <row r="1921" spans="2:7" x14ac:dyDescent="0.25">
      <c r="B1921" s="62">
        <v>42093</v>
      </c>
      <c r="C1921" s="63">
        <v>1.1958333333333899</v>
      </c>
      <c r="D1921" s="56">
        <v>8</v>
      </c>
      <c r="E1921" s="56">
        <v>15.1</v>
      </c>
      <c r="F1921" s="56">
        <v>248</v>
      </c>
      <c r="G1921" s="64">
        <v>18</v>
      </c>
    </row>
    <row r="1922" spans="2:7" x14ac:dyDescent="0.25">
      <c r="B1922" s="62">
        <v>42093</v>
      </c>
      <c r="C1922" s="63">
        <v>1.19652777777783</v>
      </c>
      <c r="D1922" s="56">
        <v>8</v>
      </c>
      <c r="E1922" s="56">
        <v>15.1</v>
      </c>
      <c r="F1922" s="56">
        <v>248</v>
      </c>
      <c r="G1922" s="64">
        <v>18</v>
      </c>
    </row>
    <row r="1923" spans="2:7" x14ac:dyDescent="0.25">
      <c r="B1923" s="62">
        <v>42093</v>
      </c>
      <c r="C1923" s="63">
        <v>1.1972222222222799</v>
      </c>
      <c r="D1923" s="56">
        <v>8.1</v>
      </c>
      <c r="E1923" s="56">
        <v>15.5</v>
      </c>
      <c r="F1923" s="56">
        <v>248</v>
      </c>
      <c r="G1923" s="64">
        <v>14</v>
      </c>
    </row>
    <row r="1924" spans="2:7" x14ac:dyDescent="0.25">
      <c r="B1924" s="62">
        <v>42093</v>
      </c>
      <c r="C1924" s="63">
        <v>1.19791666666672</v>
      </c>
      <c r="D1924" s="56">
        <v>8.1</v>
      </c>
      <c r="E1924" s="56">
        <v>15.5</v>
      </c>
      <c r="F1924" s="56">
        <v>248</v>
      </c>
      <c r="G1924" s="64">
        <v>14</v>
      </c>
    </row>
    <row r="1925" spans="2:7" x14ac:dyDescent="0.25">
      <c r="B1925" s="62">
        <v>42093</v>
      </c>
      <c r="C1925" s="63">
        <v>1.1986111111111599</v>
      </c>
      <c r="D1925" s="56">
        <v>8.1999999999999993</v>
      </c>
      <c r="E1925" s="56">
        <v>16.600000000000001</v>
      </c>
      <c r="F1925" s="56">
        <v>270</v>
      </c>
      <c r="G1925" s="64">
        <v>18</v>
      </c>
    </row>
    <row r="1926" spans="2:7" x14ac:dyDescent="0.25">
      <c r="B1926" s="62">
        <v>42093</v>
      </c>
      <c r="C1926" s="63">
        <v>1.19930555555561</v>
      </c>
      <c r="D1926" s="56">
        <v>8.1999999999999993</v>
      </c>
      <c r="E1926" s="56">
        <v>16.600000000000001</v>
      </c>
      <c r="F1926" s="56">
        <v>270</v>
      </c>
      <c r="G1926" s="64">
        <v>18</v>
      </c>
    </row>
    <row r="1927" spans="2:7" x14ac:dyDescent="0.25">
      <c r="B1927" s="62">
        <v>42093</v>
      </c>
      <c r="C1927" s="63">
        <v>1.2000000000000499</v>
      </c>
      <c r="D1927" s="56">
        <v>8.1</v>
      </c>
      <c r="E1927" s="56">
        <v>16.2</v>
      </c>
      <c r="F1927" s="56">
        <v>270</v>
      </c>
      <c r="G1927" s="64">
        <v>18.399999999999999</v>
      </c>
    </row>
    <row r="1928" spans="2:7" x14ac:dyDescent="0.25">
      <c r="B1928" s="62">
        <v>42093</v>
      </c>
      <c r="C1928" s="63">
        <v>1.2006944444445</v>
      </c>
      <c r="D1928" s="56">
        <v>8.1</v>
      </c>
      <c r="E1928" s="56">
        <v>16.2</v>
      </c>
      <c r="F1928" s="56">
        <v>270</v>
      </c>
      <c r="G1928" s="64">
        <v>18.399999999999999</v>
      </c>
    </row>
    <row r="1929" spans="2:7" x14ac:dyDescent="0.25">
      <c r="B1929" s="62">
        <v>42093</v>
      </c>
      <c r="C1929" s="63">
        <v>1.2013888888889399</v>
      </c>
      <c r="D1929" s="56">
        <v>8.1</v>
      </c>
      <c r="E1929" s="56">
        <v>15.5</v>
      </c>
      <c r="F1929" s="56">
        <v>248</v>
      </c>
      <c r="G1929" s="64">
        <v>15.1</v>
      </c>
    </row>
    <row r="1930" spans="2:7" x14ac:dyDescent="0.25">
      <c r="B1930" s="62">
        <v>42093</v>
      </c>
      <c r="C1930" s="63">
        <v>1.20208333333339</v>
      </c>
      <c r="D1930" s="56">
        <v>8.1</v>
      </c>
      <c r="E1930" s="56">
        <v>15.5</v>
      </c>
      <c r="F1930" s="56">
        <v>248</v>
      </c>
      <c r="G1930" s="64">
        <v>15.1</v>
      </c>
    </row>
    <row r="1931" spans="2:7" x14ac:dyDescent="0.25">
      <c r="B1931" s="62">
        <v>42093</v>
      </c>
      <c r="C1931" s="63">
        <v>1.2027777777778299</v>
      </c>
      <c r="D1931" s="56">
        <v>8</v>
      </c>
      <c r="E1931" s="56">
        <v>16.2</v>
      </c>
      <c r="F1931" s="56">
        <v>225</v>
      </c>
      <c r="G1931" s="64">
        <v>19.8</v>
      </c>
    </row>
    <row r="1932" spans="2:7" x14ac:dyDescent="0.25">
      <c r="B1932" s="62">
        <v>42093</v>
      </c>
      <c r="C1932" s="63">
        <v>1.20347222222228</v>
      </c>
      <c r="D1932" s="56">
        <v>8</v>
      </c>
      <c r="E1932" s="56">
        <v>16.2</v>
      </c>
      <c r="F1932" s="56">
        <v>225</v>
      </c>
      <c r="G1932" s="64">
        <v>19.8</v>
      </c>
    </row>
    <row r="1933" spans="2:7" x14ac:dyDescent="0.25">
      <c r="B1933" s="62">
        <v>42093</v>
      </c>
      <c r="C1933" s="63">
        <v>1.2041666666667199</v>
      </c>
      <c r="D1933" s="56">
        <v>8</v>
      </c>
      <c r="E1933" s="56">
        <v>15.8</v>
      </c>
      <c r="F1933" s="56">
        <v>225</v>
      </c>
      <c r="G1933" s="64">
        <v>20.9</v>
      </c>
    </row>
    <row r="1934" spans="2:7" x14ac:dyDescent="0.25">
      <c r="B1934" s="62">
        <v>42093</v>
      </c>
      <c r="C1934" s="63">
        <v>1.20486111111116</v>
      </c>
      <c r="D1934" s="56">
        <v>8</v>
      </c>
      <c r="E1934" s="56">
        <v>15.8</v>
      </c>
      <c r="F1934" s="56">
        <v>225</v>
      </c>
      <c r="G1934" s="64">
        <v>20.9</v>
      </c>
    </row>
    <row r="1935" spans="2:7" x14ac:dyDescent="0.25">
      <c r="B1935" s="62">
        <v>42093</v>
      </c>
      <c r="C1935" s="63">
        <v>1.2055555555556099</v>
      </c>
      <c r="D1935" s="56">
        <v>8</v>
      </c>
      <c r="E1935" s="56">
        <v>15.8</v>
      </c>
      <c r="F1935" s="56">
        <v>225</v>
      </c>
      <c r="G1935" s="64">
        <v>20.9</v>
      </c>
    </row>
    <row r="1936" spans="2:7" x14ac:dyDescent="0.25">
      <c r="B1936" s="62">
        <v>42093</v>
      </c>
      <c r="C1936" s="63">
        <v>1.20625000000005</v>
      </c>
      <c r="D1936" s="56">
        <v>8</v>
      </c>
      <c r="E1936" s="56">
        <v>15.8</v>
      </c>
      <c r="F1936" s="56">
        <v>248</v>
      </c>
      <c r="G1936" s="64">
        <v>15.5</v>
      </c>
    </row>
    <row r="1937" spans="2:7" x14ac:dyDescent="0.25">
      <c r="B1937" s="62">
        <v>42093</v>
      </c>
      <c r="C1937" s="63">
        <v>1.2069444444445001</v>
      </c>
      <c r="D1937" s="56">
        <v>8</v>
      </c>
      <c r="E1937" s="56">
        <v>15.8</v>
      </c>
      <c r="F1937" s="56">
        <v>248</v>
      </c>
      <c r="G1937" s="64">
        <v>15.5</v>
      </c>
    </row>
    <row r="1938" spans="2:7" x14ac:dyDescent="0.25">
      <c r="B1938" s="62">
        <v>42093</v>
      </c>
      <c r="C1938" s="63">
        <v>1.20763888888894</v>
      </c>
      <c r="D1938" s="56">
        <v>8</v>
      </c>
      <c r="E1938" s="56">
        <v>15.5</v>
      </c>
      <c r="F1938" s="56">
        <v>248</v>
      </c>
      <c r="G1938" s="64">
        <v>18</v>
      </c>
    </row>
    <row r="1939" spans="2:7" x14ac:dyDescent="0.25">
      <c r="B1939" s="62">
        <v>42093</v>
      </c>
      <c r="C1939" s="63">
        <v>1.2083333333333901</v>
      </c>
      <c r="D1939" s="56">
        <v>8</v>
      </c>
      <c r="E1939" s="56">
        <v>15.5</v>
      </c>
      <c r="F1939" s="56">
        <v>248</v>
      </c>
      <c r="G1939" s="64">
        <v>18</v>
      </c>
    </row>
    <row r="1940" spans="2:7" x14ac:dyDescent="0.25">
      <c r="B1940" s="62">
        <v>42093</v>
      </c>
      <c r="C1940" s="63">
        <v>1.20902777777783</v>
      </c>
      <c r="D1940" s="56">
        <v>7.9</v>
      </c>
      <c r="E1940" s="56">
        <v>15.5</v>
      </c>
      <c r="F1940" s="56">
        <v>248</v>
      </c>
      <c r="G1940" s="64">
        <v>18</v>
      </c>
    </row>
    <row r="1941" spans="2:7" x14ac:dyDescent="0.25">
      <c r="B1941" s="62">
        <v>42093</v>
      </c>
      <c r="C1941" s="63">
        <v>1.2097222222222801</v>
      </c>
      <c r="D1941" s="56">
        <v>7.9</v>
      </c>
      <c r="E1941" s="56">
        <v>15.5</v>
      </c>
      <c r="F1941" s="56">
        <v>248</v>
      </c>
      <c r="G1941" s="64">
        <v>14.8</v>
      </c>
    </row>
    <row r="1942" spans="2:7" x14ac:dyDescent="0.25">
      <c r="B1942" s="62">
        <v>42093</v>
      </c>
      <c r="C1942" s="63">
        <v>1.21041666666672</v>
      </c>
      <c r="D1942" s="56">
        <v>8</v>
      </c>
      <c r="E1942" s="56">
        <v>15.5</v>
      </c>
      <c r="F1942" s="56">
        <v>248</v>
      </c>
      <c r="G1942" s="64">
        <v>14.8</v>
      </c>
    </row>
    <row r="1943" spans="2:7" x14ac:dyDescent="0.25">
      <c r="B1943" s="62">
        <v>42093</v>
      </c>
      <c r="C1943" s="63">
        <v>1.2111111111111701</v>
      </c>
      <c r="D1943" s="56">
        <v>8</v>
      </c>
      <c r="E1943" s="56">
        <v>16.2</v>
      </c>
      <c r="F1943" s="56">
        <v>270</v>
      </c>
      <c r="G1943" s="64">
        <v>19.399999999999999</v>
      </c>
    </row>
    <row r="1944" spans="2:7" x14ac:dyDescent="0.25">
      <c r="B1944" s="62">
        <v>42093</v>
      </c>
      <c r="C1944" s="63">
        <v>1.21180555555561</v>
      </c>
      <c r="D1944" s="56">
        <v>8</v>
      </c>
      <c r="E1944" s="56">
        <v>16.2</v>
      </c>
      <c r="F1944" s="56">
        <v>270</v>
      </c>
      <c r="G1944" s="64">
        <v>19.399999999999999</v>
      </c>
    </row>
    <row r="1945" spans="2:7" x14ac:dyDescent="0.25">
      <c r="B1945" s="62">
        <v>42093</v>
      </c>
      <c r="C1945" s="63">
        <v>1.2125000000000501</v>
      </c>
      <c r="D1945" s="56">
        <v>8</v>
      </c>
      <c r="E1945" s="56">
        <v>16.600000000000001</v>
      </c>
      <c r="F1945" s="56">
        <v>225</v>
      </c>
      <c r="G1945" s="64">
        <v>25.2</v>
      </c>
    </row>
    <row r="1946" spans="2:7" x14ac:dyDescent="0.25">
      <c r="B1946" s="62">
        <v>42093</v>
      </c>
      <c r="C1946" s="63">
        <v>1.2131944444445</v>
      </c>
      <c r="D1946" s="56">
        <v>8.1</v>
      </c>
      <c r="E1946" s="56">
        <v>16.600000000000001</v>
      </c>
      <c r="F1946" s="56">
        <v>225</v>
      </c>
      <c r="G1946" s="64">
        <v>25.2</v>
      </c>
    </row>
    <row r="1947" spans="2:7" x14ac:dyDescent="0.25">
      <c r="B1947" s="62">
        <v>42093</v>
      </c>
      <c r="C1947" s="63">
        <v>1.2138888888889401</v>
      </c>
      <c r="D1947" s="56">
        <v>8.1</v>
      </c>
      <c r="E1947" s="56">
        <v>16.600000000000001</v>
      </c>
      <c r="F1947" s="56">
        <v>270</v>
      </c>
      <c r="G1947" s="64">
        <v>25.9</v>
      </c>
    </row>
    <row r="1948" spans="2:7" x14ac:dyDescent="0.25">
      <c r="B1948" s="62">
        <v>42093</v>
      </c>
      <c r="C1948" s="63">
        <v>1.21458333333339</v>
      </c>
      <c r="D1948" s="56">
        <v>8.1</v>
      </c>
      <c r="E1948" s="56">
        <v>16.600000000000001</v>
      </c>
      <c r="F1948" s="56">
        <v>270</v>
      </c>
      <c r="G1948" s="64">
        <v>25.9</v>
      </c>
    </row>
    <row r="1949" spans="2:7" x14ac:dyDescent="0.25">
      <c r="B1949" s="62">
        <v>42093</v>
      </c>
      <c r="C1949" s="63">
        <v>1.2152777777778301</v>
      </c>
      <c r="D1949" s="56">
        <v>8.1</v>
      </c>
      <c r="E1949" s="56">
        <v>17.3</v>
      </c>
      <c r="F1949" s="56">
        <v>248</v>
      </c>
      <c r="G1949" s="64">
        <v>18</v>
      </c>
    </row>
    <row r="1950" spans="2:7" x14ac:dyDescent="0.25">
      <c r="B1950" s="62">
        <v>42093</v>
      </c>
      <c r="C1950" s="63">
        <v>1.21597222222228</v>
      </c>
      <c r="D1950" s="56">
        <v>8.1</v>
      </c>
      <c r="E1950" s="56">
        <v>17.3</v>
      </c>
      <c r="F1950" s="56">
        <v>248</v>
      </c>
      <c r="G1950" s="64">
        <v>18</v>
      </c>
    </row>
    <row r="1951" spans="2:7" x14ac:dyDescent="0.25">
      <c r="B1951" s="62">
        <v>42093</v>
      </c>
      <c r="C1951" s="63">
        <v>1.2166666666667201</v>
      </c>
      <c r="D1951" s="56">
        <v>8.1</v>
      </c>
      <c r="E1951" s="56">
        <v>18</v>
      </c>
      <c r="F1951" s="56">
        <v>248</v>
      </c>
      <c r="G1951" s="64">
        <v>28.1</v>
      </c>
    </row>
    <row r="1952" spans="2:7" x14ac:dyDescent="0.25">
      <c r="B1952" s="62">
        <v>42093</v>
      </c>
      <c r="C1952" s="63">
        <v>1.21736111111117</v>
      </c>
      <c r="D1952" s="56">
        <v>8.1</v>
      </c>
      <c r="E1952" s="56">
        <v>18</v>
      </c>
      <c r="F1952" s="56">
        <v>248</v>
      </c>
      <c r="G1952" s="64">
        <v>28.1</v>
      </c>
    </row>
    <row r="1953" spans="2:7" x14ac:dyDescent="0.25">
      <c r="B1953" s="62">
        <v>42093</v>
      </c>
      <c r="C1953" s="63">
        <v>1.2180555555556101</v>
      </c>
      <c r="D1953" s="56">
        <v>8.1</v>
      </c>
      <c r="E1953" s="56">
        <v>18.399999999999999</v>
      </c>
      <c r="F1953" s="56">
        <v>270</v>
      </c>
      <c r="G1953" s="64">
        <v>14.8</v>
      </c>
    </row>
    <row r="1954" spans="2:7" x14ac:dyDescent="0.25">
      <c r="B1954" s="62">
        <v>42093</v>
      </c>
      <c r="C1954" s="63">
        <v>1.21875000000005</v>
      </c>
      <c r="D1954" s="56">
        <v>8.1</v>
      </c>
      <c r="E1954" s="56">
        <v>18.399999999999999</v>
      </c>
      <c r="F1954" s="56">
        <v>270</v>
      </c>
      <c r="G1954" s="64">
        <v>14.8</v>
      </c>
    </row>
    <row r="1955" spans="2:7" x14ac:dyDescent="0.25">
      <c r="B1955" s="62">
        <v>42093</v>
      </c>
      <c r="C1955" s="63">
        <v>1.2194444444445001</v>
      </c>
      <c r="D1955" s="56">
        <v>8.1</v>
      </c>
      <c r="E1955" s="56">
        <v>17.600000000000001</v>
      </c>
      <c r="F1955" s="56">
        <v>293</v>
      </c>
      <c r="G1955" s="64">
        <v>17.3</v>
      </c>
    </row>
    <row r="1956" spans="2:7" x14ac:dyDescent="0.25">
      <c r="B1956" s="62">
        <v>42093</v>
      </c>
      <c r="C1956" s="63">
        <v>1.22013888888894</v>
      </c>
      <c r="D1956" s="56">
        <v>8.1</v>
      </c>
      <c r="E1956" s="56">
        <v>17.600000000000001</v>
      </c>
      <c r="F1956" s="56">
        <v>293</v>
      </c>
      <c r="G1956" s="64">
        <v>17.3</v>
      </c>
    </row>
    <row r="1957" spans="2:7" x14ac:dyDescent="0.25">
      <c r="B1957" s="62">
        <v>42093</v>
      </c>
      <c r="C1957" s="63">
        <v>1.2208333333333901</v>
      </c>
      <c r="D1957" s="56">
        <v>8.1</v>
      </c>
      <c r="E1957" s="56">
        <v>17.3</v>
      </c>
      <c r="F1957" s="56">
        <v>270</v>
      </c>
      <c r="G1957" s="64">
        <v>17.3</v>
      </c>
    </row>
    <row r="1958" spans="2:7" x14ac:dyDescent="0.25">
      <c r="B1958" s="62">
        <v>42093</v>
      </c>
      <c r="C1958" s="63">
        <v>1.2215277777778299</v>
      </c>
      <c r="D1958" s="56">
        <v>8.1</v>
      </c>
      <c r="E1958" s="56">
        <v>17.3</v>
      </c>
      <c r="F1958" s="56">
        <v>270</v>
      </c>
      <c r="G1958" s="64">
        <v>17.3</v>
      </c>
    </row>
    <row r="1959" spans="2:7" x14ac:dyDescent="0.25">
      <c r="B1959" s="62">
        <v>42093</v>
      </c>
      <c r="C1959" s="63">
        <v>1.2222222222222801</v>
      </c>
      <c r="D1959" s="56">
        <v>8.1</v>
      </c>
      <c r="E1959" s="56">
        <v>16.600000000000001</v>
      </c>
      <c r="F1959" s="56">
        <v>270</v>
      </c>
      <c r="G1959" s="64">
        <v>15.5</v>
      </c>
    </row>
    <row r="1960" spans="2:7" x14ac:dyDescent="0.25">
      <c r="B1960" s="62">
        <v>42093</v>
      </c>
      <c r="C1960" s="63">
        <v>1.2229166666667199</v>
      </c>
      <c r="D1960" s="56">
        <v>8.1</v>
      </c>
      <c r="E1960" s="56">
        <v>16.600000000000001</v>
      </c>
      <c r="F1960" s="56">
        <v>270</v>
      </c>
      <c r="G1960" s="64">
        <v>15.5</v>
      </c>
    </row>
    <row r="1961" spans="2:7" x14ac:dyDescent="0.25">
      <c r="B1961" s="62">
        <v>42093</v>
      </c>
      <c r="C1961" s="63">
        <v>1.22361111111117</v>
      </c>
      <c r="D1961" s="56">
        <v>8.1999999999999993</v>
      </c>
      <c r="E1961" s="56">
        <v>17.600000000000001</v>
      </c>
      <c r="F1961" s="56">
        <v>248</v>
      </c>
      <c r="G1961" s="64">
        <v>27</v>
      </c>
    </row>
    <row r="1962" spans="2:7" x14ac:dyDescent="0.25">
      <c r="B1962" s="62">
        <v>42093</v>
      </c>
      <c r="C1962" s="63">
        <v>1.2243055555556099</v>
      </c>
      <c r="D1962" s="56">
        <v>8.1999999999999993</v>
      </c>
      <c r="E1962" s="56">
        <v>17.600000000000001</v>
      </c>
      <c r="F1962" s="56">
        <v>248</v>
      </c>
      <c r="G1962" s="64">
        <v>27</v>
      </c>
    </row>
    <row r="1963" spans="2:7" x14ac:dyDescent="0.25">
      <c r="B1963" s="62">
        <v>42093</v>
      </c>
      <c r="C1963" s="63">
        <v>1.22500000000006</v>
      </c>
      <c r="D1963" s="56">
        <v>8.1999999999999993</v>
      </c>
      <c r="E1963" s="56">
        <v>16.899999999999999</v>
      </c>
      <c r="F1963" s="56">
        <v>270</v>
      </c>
      <c r="G1963" s="64">
        <v>19.100000000000001</v>
      </c>
    </row>
    <row r="1964" spans="2:7" x14ac:dyDescent="0.25">
      <c r="B1964" s="62">
        <v>42093</v>
      </c>
      <c r="C1964" s="63">
        <v>1.2256944444444999</v>
      </c>
      <c r="D1964" s="56">
        <v>8.1999999999999993</v>
      </c>
      <c r="E1964" s="56">
        <v>16.899999999999999</v>
      </c>
      <c r="F1964" s="56">
        <v>270</v>
      </c>
      <c r="G1964" s="64">
        <v>19.100000000000001</v>
      </c>
    </row>
    <row r="1965" spans="2:7" x14ac:dyDescent="0.25">
      <c r="B1965" s="62">
        <v>42093</v>
      </c>
      <c r="C1965" s="63">
        <v>1.22638888888894</v>
      </c>
      <c r="D1965" s="56">
        <v>8.1</v>
      </c>
      <c r="E1965" s="56">
        <v>17.3</v>
      </c>
      <c r="F1965" s="56">
        <v>270</v>
      </c>
      <c r="G1965" s="64">
        <v>28.1</v>
      </c>
    </row>
    <row r="1966" spans="2:7" x14ac:dyDescent="0.25">
      <c r="B1966" s="62">
        <v>42093</v>
      </c>
      <c r="C1966" s="63">
        <v>1.2270833333333899</v>
      </c>
      <c r="D1966" s="56">
        <v>8.1</v>
      </c>
      <c r="E1966" s="56">
        <v>17.3</v>
      </c>
      <c r="F1966" s="56">
        <v>270</v>
      </c>
      <c r="G1966" s="64">
        <v>28.1</v>
      </c>
    </row>
    <row r="1967" spans="2:7" x14ac:dyDescent="0.25">
      <c r="B1967" s="62">
        <v>42093</v>
      </c>
      <c r="C1967" s="63">
        <v>1.22777777777783</v>
      </c>
      <c r="D1967" s="56">
        <v>8.1999999999999993</v>
      </c>
      <c r="E1967" s="56">
        <v>18.399999999999999</v>
      </c>
      <c r="F1967" s="56">
        <v>248</v>
      </c>
      <c r="G1967" s="64">
        <v>21.6</v>
      </c>
    </row>
    <row r="1968" spans="2:7" x14ac:dyDescent="0.25">
      <c r="B1968" s="62">
        <v>42093</v>
      </c>
      <c r="C1968" s="63">
        <v>1.2284722222222799</v>
      </c>
      <c r="D1968" s="56">
        <v>8.1999999999999993</v>
      </c>
      <c r="E1968" s="56">
        <v>18.399999999999999</v>
      </c>
      <c r="F1968" s="56">
        <v>248</v>
      </c>
      <c r="G1968" s="64">
        <v>21.6</v>
      </c>
    </row>
    <row r="1969" spans="2:7" x14ac:dyDescent="0.25">
      <c r="B1969" s="62">
        <v>42093</v>
      </c>
      <c r="C1969" s="63">
        <v>1.22916666666672</v>
      </c>
      <c r="D1969" s="56">
        <v>8.1999999999999993</v>
      </c>
      <c r="E1969" s="56">
        <v>18.399999999999999</v>
      </c>
      <c r="F1969" s="56">
        <v>270</v>
      </c>
      <c r="G1969" s="64">
        <v>15.8</v>
      </c>
    </row>
    <row r="1970" spans="2:7" x14ac:dyDescent="0.25">
      <c r="B1970" s="62">
        <v>42093</v>
      </c>
      <c r="C1970" s="63">
        <v>1.2298611111111699</v>
      </c>
      <c r="D1970" s="56">
        <v>8.1999999999999993</v>
      </c>
      <c r="E1970" s="56">
        <v>18.399999999999999</v>
      </c>
      <c r="F1970" s="56">
        <v>270</v>
      </c>
      <c r="G1970" s="64">
        <v>15.8</v>
      </c>
    </row>
    <row r="1971" spans="2:7" x14ac:dyDescent="0.25">
      <c r="B1971" s="62">
        <v>42093</v>
      </c>
      <c r="C1971" s="63">
        <v>1.23055555555561</v>
      </c>
      <c r="D1971" s="56">
        <v>8</v>
      </c>
      <c r="E1971" s="56">
        <v>17.3</v>
      </c>
      <c r="F1971" s="56">
        <v>270</v>
      </c>
      <c r="G1971" s="64">
        <v>18</v>
      </c>
    </row>
    <row r="1972" spans="2:7" x14ac:dyDescent="0.25">
      <c r="B1972" s="62">
        <v>42093</v>
      </c>
      <c r="C1972" s="63">
        <v>1.2312500000000599</v>
      </c>
      <c r="D1972" s="56">
        <v>8.1</v>
      </c>
      <c r="E1972" s="56">
        <v>16.899999999999999</v>
      </c>
      <c r="F1972" s="56">
        <v>270</v>
      </c>
      <c r="G1972" s="64">
        <v>25.9</v>
      </c>
    </row>
    <row r="1973" spans="2:7" x14ac:dyDescent="0.25">
      <c r="B1973" s="62">
        <v>42093</v>
      </c>
      <c r="C1973" s="63">
        <v>1.2319444444445</v>
      </c>
      <c r="D1973" s="56">
        <v>8.1</v>
      </c>
      <c r="E1973" s="56">
        <v>16.899999999999999</v>
      </c>
      <c r="F1973" s="56">
        <v>270</v>
      </c>
      <c r="G1973" s="64">
        <v>25.9</v>
      </c>
    </row>
    <row r="1974" spans="2:7" x14ac:dyDescent="0.25">
      <c r="B1974" s="62">
        <v>42093</v>
      </c>
      <c r="C1974" s="63">
        <v>1.2326388888889399</v>
      </c>
      <c r="D1974" s="56">
        <v>8.1</v>
      </c>
      <c r="E1974" s="56">
        <v>16.600000000000001</v>
      </c>
      <c r="F1974" s="56">
        <v>225</v>
      </c>
      <c r="G1974" s="64">
        <v>16.600000000000001</v>
      </c>
    </row>
    <row r="1975" spans="2:7" x14ac:dyDescent="0.25">
      <c r="B1975" s="62">
        <v>42093</v>
      </c>
      <c r="C1975" s="63">
        <v>1.23333333333339</v>
      </c>
      <c r="D1975" s="56">
        <v>8.1</v>
      </c>
      <c r="E1975" s="56">
        <v>16.600000000000001</v>
      </c>
      <c r="F1975" s="56">
        <v>225</v>
      </c>
      <c r="G1975" s="64">
        <v>16.600000000000001</v>
      </c>
    </row>
    <row r="1976" spans="2:7" x14ac:dyDescent="0.25">
      <c r="B1976" s="62">
        <v>42093</v>
      </c>
      <c r="C1976" s="63">
        <v>1.2340277777778299</v>
      </c>
      <c r="D1976" s="56">
        <v>8.1</v>
      </c>
      <c r="E1976" s="56">
        <v>16.600000000000001</v>
      </c>
      <c r="F1976" s="56">
        <v>270</v>
      </c>
      <c r="G1976" s="64">
        <v>27.4</v>
      </c>
    </row>
    <row r="1977" spans="2:7" x14ac:dyDescent="0.25">
      <c r="B1977" s="62">
        <v>42093</v>
      </c>
      <c r="C1977" s="63">
        <v>1.23472222222228</v>
      </c>
      <c r="D1977" s="56">
        <v>8.1</v>
      </c>
      <c r="E1977" s="56">
        <v>16.600000000000001</v>
      </c>
      <c r="F1977" s="56">
        <v>270</v>
      </c>
      <c r="G1977" s="64">
        <v>27.4</v>
      </c>
    </row>
    <row r="1978" spans="2:7" x14ac:dyDescent="0.25">
      <c r="B1978" s="62">
        <v>42093</v>
      </c>
      <c r="C1978" s="63">
        <v>1.2354166666667199</v>
      </c>
      <c r="D1978" s="56">
        <v>8.1999999999999993</v>
      </c>
      <c r="E1978" s="56">
        <v>17.3</v>
      </c>
      <c r="F1978" s="56">
        <v>270</v>
      </c>
      <c r="G1978" s="64">
        <v>28.8</v>
      </c>
    </row>
    <row r="1979" spans="2:7" x14ac:dyDescent="0.25">
      <c r="B1979" s="62">
        <v>42093</v>
      </c>
      <c r="C1979" s="63">
        <v>1.23611111111117</v>
      </c>
      <c r="D1979" s="56">
        <v>8.1999999999999993</v>
      </c>
      <c r="E1979" s="56">
        <v>17.3</v>
      </c>
      <c r="F1979" s="56">
        <v>270</v>
      </c>
      <c r="G1979" s="64">
        <v>28.8</v>
      </c>
    </row>
    <row r="1980" spans="2:7" x14ac:dyDescent="0.25">
      <c r="B1980" s="62">
        <v>42093</v>
      </c>
      <c r="C1980" s="63">
        <v>1.2368055555556099</v>
      </c>
      <c r="D1980" s="56">
        <v>8.1999999999999993</v>
      </c>
      <c r="E1980" s="56">
        <v>19.100000000000001</v>
      </c>
      <c r="F1980" s="56">
        <v>270</v>
      </c>
      <c r="G1980" s="64">
        <v>27.4</v>
      </c>
    </row>
    <row r="1981" spans="2:7" x14ac:dyDescent="0.25">
      <c r="B1981" s="62">
        <v>42093</v>
      </c>
      <c r="C1981" s="63">
        <v>1.23750000000006</v>
      </c>
      <c r="D1981" s="56">
        <v>8.1999999999999993</v>
      </c>
      <c r="E1981" s="56">
        <v>19.100000000000001</v>
      </c>
      <c r="F1981" s="56">
        <v>270</v>
      </c>
      <c r="G1981" s="64">
        <v>27.4</v>
      </c>
    </row>
    <row r="1982" spans="2:7" x14ac:dyDescent="0.25">
      <c r="B1982" s="62">
        <v>42093</v>
      </c>
      <c r="C1982" s="63">
        <v>1.2381944444445001</v>
      </c>
      <c r="D1982" s="56">
        <v>8.1</v>
      </c>
      <c r="E1982" s="56">
        <v>18.7</v>
      </c>
      <c r="F1982" s="56">
        <v>225</v>
      </c>
      <c r="G1982" s="64">
        <v>21.2</v>
      </c>
    </row>
    <row r="1983" spans="2:7" x14ac:dyDescent="0.25">
      <c r="B1983" s="62">
        <v>42093</v>
      </c>
      <c r="C1983" s="63">
        <v>1.23888888888895</v>
      </c>
      <c r="D1983" s="56">
        <v>8.1</v>
      </c>
      <c r="E1983" s="56">
        <v>18.7</v>
      </c>
      <c r="F1983" s="56">
        <v>225</v>
      </c>
      <c r="G1983" s="64">
        <v>21.2</v>
      </c>
    </row>
    <row r="1984" spans="2:7" x14ac:dyDescent="0.25">
      <c r="B1984" s="62">
        <v>42093</v>
      </c>
      <c r="C1984" s="63">
        <v>1.2395833333333901</v>
      </c>
      <c r="D1984" s="56">
        <v>8.1</v>
      </c>
      <c r="E1984" s="56">
        <v>20.2</v>
      </c>
      <c r="F1984" s="56">
        <v>270</v>
      </c>
      <c r="G1984" s="64">
        <v>24.5</v>
      </c>
    </row>
    <row r="1985" spans="2:7" x14ac:dyDescent="0.25">
      <c r="B1985" s="62">
        <v>42093</v>
      </c>
      <c r="C1985" s="63">
        <v>1.24027777777783</v>
      </c>
      <c r="D1985" s="56">
        <v>8.1</v>
      </c>
      <c r="E1985" s="56">
        <v>20.2</v>
      </c>
      <c r="F1985" s="56">
        <v>270</v>
      </c>
      <c r="G1985" s="64">
        <v>24.5</v>
      </c>
    </row>
    <row r="1986" spans="2:7" x14ac:dyDescent="0.25">
      <c r="B1986" s="62">
        <v>42093</v>
      </c>
      <c r="C1986" s="63">
        <v>1.2409722222222801</v>
      </c>
      <c r="D1986" s="56">
        <v>8.1999999999999993</v>
      </c>
      <c r="E1986" s="56">
        <v>20.9</v>
      </c>
      <c r="F1986" s="56">
        <v>270</v>
      </c>
      <c r="G1986" s="64">
        <v>22</v>
      </c>
    </row>
    <row r="1987" spans="2:7" x14ac:dyDescent="0.25">
      <c r="B1987" s="62">
        <v>42093</v>
      </c>
      <c r="C1987" s="63">
        <v>1.24166666666672</v>
      </c>
      <c r="D1987" s="56">
        <v>8.1999999999999993</v>
      </c>
      <c r="E1987" s="56">
        <v>20.9</v>
      </c>
      <c r="F1987" s="56">
        <v>270</v>
      </c>
      <c r="G1987" s="64">
        <v>22</v>
      </c>
    </row>
    <row r="1988" spans="2:7" x14ac:dyDescent="0.25">
      <c r="B1988" s="62">
        <v>42093</v>
      </c>
      <c r="C1988" s="63">
        <v>1.2423611111111701</v>
      </c>
      <c r="D1988" s="56">
        <v>8.1</v>
      </c>
      <c r="E1988" s="56">
        <v>19.8</v>
      </c>
      <c r="F1988" s="56">
        <v>225</v>
      </c>
      <c r="G1988" s="64">
        <v>16.600000000000001</v>
      </c>
    </row>
    <row r="1989" spans="2:7" x14ac:dyDescent="0.25">
      <c r="B1989" s="62">
        <v>42093</v>
      </c>
      <c r="C1989" s="63">
        <v>1.24305555555561</v>
      </c>
      <c r="D1989" s="56">
        <v>8.1</v>
      </c>
      <c r="E1989" s="56">
        <v>19.8</v>
      </c>
      <c r="F1989" s="56">
        <v>225</v>
      </c>
      <c r="G1989" s="64">
        <v>16.600000000000001</v>
      </c>
    </row>
    <row r="1990" spans="2:7" x14ac:dyDescent="0.25">
      <c r="B1990" s="62">
        <v>42093</v>
      </c>
      <c r="C1990" s="63">
        <v>1.2437500000000601</v>
      </c>
      <c r="D1990" s="56">
        <v>8.1</v>
      </c>
      <c r="E1990" s="56">
        <v>19.399999999999999</v>
      </c>
      <c r="F1990" s="56">
        <v>225</v>
      </c>
      <c r="G1990" s="64">
        <v>15.5</v>
      </c>
    </row>
    <row r="1991" spans="2:7" x14ac:dyDescent="0.25">
      <c r="B1991" s="62">
        <v>42093</v>
      </c>
      <c r="C1991" s="63">
        <v>1.2444444444445</v>
      </c>
      <c r="D1991" s="56">
        <v>8.1</v>
      </c>
      <c r="E1991" s="56">
        <v>19.399999999999999</v>
      </c>
      <c r="F1991" s="56">
        <v>225</v>
      </c>
      <c r="G1991" s="64">
        <v>15.5</v>
      </c>
    </row>
    <row r="1992" spans="2:7" x14ac:dyDescent="0.25">
      <c r="B1992" s="62">
        <v>42093</v>
      </c>
      <c r="C1992" s="63">
        <v>1.2451388888889501</v>
      </c>
      <c r="D1992" s="56">
        <v>8</v>
      </c>
      <c r="E1992" s="56">
        <v>19.100000000000001</v>
      </c>
      <c r="F1992" s="56">
        <v>225</v>
      </c>
      <c r="G1992" s="64">
        <v>25.2</v>
      </c>
    </row>
    <row r="1993" spans="2:7" x14ac:dyDescent="0.25">
      <c r="B1993" s="62">
        <v>42093</v>
      </c>
      <c r="C1993" s="63">
        <v>1.24583333333339</v>
      </c>
      <c r="D1993" s="56">
        <v>8</v>
      </c>
      <c r="E1993" s="56">
        <v>19.100000000000001</v>
      </c>
      <c r="F1993" s="56">
        <v>225</v>
      </c>
      <c r="G1993" s="64">
        <v>25.2</v>
      </c>
    </row>
    <row r="1994" spans="2:7" x14ac:dyDescent="0.25">
      <c r="B1994" s="62">
        <v>42093</v>
      </c>
      <c r="C1994" s="63">
        <v>1.2465277777778301</v>
      </c>
      <c r="D1994" s="56">
        <v>8.1</v>
      </c>
      <c r="E1994" s="56">
        <v>19.100000000000001</v>
      </c>
      <c r="F1994" s="56">
        <v>270</v>
      </c>
      <c r="G1994" s="64">
        <v>18.399999999999999</v>
      </c>
    </row>
    <row r="1995" spans="2:7" x14ac:dyDescent="0.25">
      <c r="B1995" s="62">
        <v>42093</v>
      </c>
      <c r="C1995" s="63">
        <v>1.24722222222228</v>
      </c>
      <c r="D1995" s="56">
        <v>8.1</v>
      </c>
      <c r="E1995" s="56">
        <v>19.100000000000001</v>
      </c>
      <c r="F1995" s="56">
        <v>270</v>
      </c>
      <c r="G1995" s="64">
        <v>18.399999999999999</v>
      </c>
    </row>
    <row r="1996" spans="2:7" x14ac:dyDescent="0.25">
      <c r="B1996" s="62">
        <v>42093</v>
      </c>
      <c r="C1996" s="63">
        <v>1.2479166666667201</v>
      </c>
      <c r="D1996" s="56">
        <v>8</v>
      </c>
      <c r="E1996" s="56">
        <v>19.100000000000001</v>
      </c>
      <c r="F1996" s="56">
        <v>270</v>
      </c>
      <c r="G1996" s="64">
        <v>18.399999999999999</v>
      </c>
    </row>
    <row r="1997" spans="2:7" x14ac:dyDescent="0.25">
      <c r="B1997" s="62">
        <v>42093</v>
      </c>
      <c r="C1997" s="63">
        <v>1.24861111111117</v>
      </c>
      <c r="D1997" s="56">
        <v>8</v>
      </c>
      <c r="E1997" s="56">
        <v>18</v>
      </c>
      <c r="F1997" s="56">
        <v>248</v>
      </c>
      <c r="G1997" s="64">
        <v>16.600000000000001</v>
      </c>
    </row>
    <row r="1998" spans="2:7" x14ac:dyDescent="0.25">
      <c r="B1998" s="62">
        <v>42093</v>
      </c>
      <c r="C1998" s="63">
        <v>1.2493055555556101</v>
      </c>
      <c r="D1998" s="56">
        <v>8</v>
      </c>
      <c r="E1998" s="56">
        <v>18</v>
      </c>
      <c r="F1998" s="56">
        <v>248</v>
      </c>
      <c r="G1998" s="64">
        <v>16.600000000000001</v>
      </c>
    </row>
    <row r="1999" spans="2:7" x14ac:dyDescent="0.25">
      <c r="B1999" s="62">
        <v>42093</v>
      </c>
      <c r="C1999" s="63">
        <v>1.25000000000006</v>
      </c>
      <c r="D1999" s="56">
        <v>8</v>
      </c>
      <c r="E1999" s="56">
        <v>18</v>
      </c>
      <c r="F1999" s="56">
        <v>270</v>
      </c>
      <c r="G1999" s="64">
        <v>20.9</v>
      </c>
    </row>
    <row r="2000" spans="2:7" x14ac:dyDescent="0.25">
      <c r="B2000" s="62">
        <v>42093</v>
      </c>
      <c r="C2000" s="63">
        <v>1.2506944444445001</v>
      </c>
      <c r="D2000" s="56">
        <v>8</v>
      </c>
      <c r="E2000" s="56">
        <v>18</v>
      </c>
      <c r="F2000" s="56">
        <v>270</v>
      </c>
      <c r="G2000" s="64">
        <v>20.9</v>
      </c>
    </row>
    <row r="2001" spans="2:7" x14ac:dyDescent="0.25">
      <c r="B2001" s="62">
        <v>42093</v>
      </c>
      <c r="C2001" s="63">
        <v>1.2513888888889499</v>
      </c>
      <c r="D2001" s="56">
        <v>8</v>
      </c>
      <c r="E2001" s="56">
        <v>18</v>
      </c>
      <c r="F2001" s="56">
        <v>203</v>
      </c>
      <c r="G2001" s="64">
        <v>22</v>
      </c>
    </row>
    <row r="2002" spans="2:7" x14ac:dyDescent="0.25">
      <c r="B2002" s="62">
        <v>42093</v>
      </c>
      <c r="C2002" s="63">
        <v>1.2520833333333901</v>
      </c>
      <c r="D2002" s="56">
        <v>8</v>
      </c>
      <c r="E2002" s="56">
        <v>18</v>
      </c>
      <c r="F2002" s="56">
        <v>203</v>
      </c>
      <c r="G2002" s="64">
        <v>22</v>
      </c>
    </row>
    <row r="2003" spans="2:7" x14ac:dyDescent="0.25">
      <c r="B2003" s="62">
        <v>42093</v>
      </c>
      <c r="C2003" s="63">
        <v>1.2527777777778399</v>
      </c>
      <c r="D2003" s="56">
        <v>8</v>
      </c>
      <c r="E2003" s="56">
        <v>19.399999999999999</v>
      </c>
      <c r="F2003" s="56">
        <v>248</v>
      </c>
      <c r="G2003" s="64">
        <v>22</v>
      </c>
    </row>
    <row r="2004" spans="2:7" x14ac:dyDescent="0.25">
      <c r="B2004" s="62">
        <v>42093</v>
      </c>
      <c r="C2004" s="63">
        <v>1.2534722222222801</v>
      </c>
      <c r="D2004" s="56">
        <v>8</v>
      </c>
      <c r="E2004" s="56">
        <v>19.399999999999999</v>
      </c>
      <c r="F2004" s="56">
        <v>248</v>
      </c>
      <c r="G2004" s="64">
        <v>22</v>
      </c>
    </row>
    <row r="2005" spans="2:7" x14ac:dyDescent="0.25">
      <c r="B2005" s="62">
        <v>42093</v>
      </c>
      <c r="C2005" s="63">
        <v>1.2541666666667199</v>
      </c>
      <c r="D2005" s="56">
        <v>8</v>
      </c>
      <c r="E2005" s="56">
        <v>19.100000000000001</v>
      </c>
      <c r="F2005" s="56">
        <v>225</v>
      </c>
      <c r="G2005" s="64">
        <v>18.7</v>
      </c>
    </row>
    <row r="2006" spans="2:7" x14ac:dyDescent="0.25">
      <c r="B2006" s="62">
        <v>42093</v>
      </c>
      <c r="C2006" s="63">
        <v>1.25486111111117</v>
      </c>
      <c r="D2006" s="56">
        <v>8</v>
      </c>
      <c r="E2006" s="56">
        <v>19.100000000000001</v>
      </c>
      <c r="F2006" s="56">
        <v>225</v>
      </c>
      <c r="G2006" s="64">
        <v>18.7</v>
      </c>
    </row>
    <row r="2007" spans="2:7" x14ac:dyDescent="0.25">
      <c r="B2007" s="62">
        <v>42093</v>
      </c>
      <c r="C2007" s="63">
        <v>1.2555555555556099</v>
      </c>
      <c r="D2007" s="56">
        <v>7.9</v>
      </c>
      <c r="E2007" s="56">
        <v>19.100000000000001</v>
      </c>
      <c r="F2007" s="56">
        <v>248</v>
      </c>
      <c r="G2007" s="64">
        <v>16.899999999999999</v>
      </c>
    </row>
    <row r="2008" spans="2:7" x14ac:dyDescent="0.25">
      <c r="B2008" s="62">
        <v>42093</v>
      </c>
      <c r="C2008" s="63">
        <v>1.25625000000006</v>
      </c>
      <c r="D2008" s="56">
        <v>7.9</v>
      </c>
      <c r="E2008" s="56">
        <v>19.100000000000001</v>
      </c>
      <c r="F2008" s="56">
        <v>248</v>
      </c>
      <c r="G2008" s="64">
        <v>16.899999999999999</v>
      </c>
    </row>
    <row r="2009" spans="2:7" x14ac:dyDescent="0.25">
      <c r="B2009" s="62">
        <v>42093</v>
      </c>
      <c r="C2009" s="63">
        <v>1.2569444444444999</v>
      </c>
      <c r="D2009" s="56">
        <v>7.9</v>
      </c>
      <c r="E2009" s="56">
        <v>19.100000000000001</v>
      </c>
      <c r="F2009" s="56">
        <v>270</v>
      </c>
      <c r="G2009" s="64">
        <v>31.3</v>
      </c>
    </row>
    <row r="2010" spans="2:7" x14ac:dyDescent="0.25">
      <c r="B2010" s="62">
        <v>42093</v>
      </c>
      <c r="C2010" s="63">
        <v>1.25763888888895</v>
      </c>
      <c r="D2010" s="56">
        <v>7.9</v>
      </c>
      <c r="E2010" s="56">
        <v>19.100000000000001</v>
      </c>
      <c r="F2010" s="56">
        <v>270</v>
      </c>
      <c r="G2010" s="64">
        <v>31.3</v>
      </c>
    </row>
    <row r="2011" spans="2:7" x14ac:dyDescent="0.25">
      <c r="B2011" s="62">
        <v>42093</v>
      </c>
      <c r="C2011" s="63">
        <v>1.2583333333333899</v>
      </c>
      <c r="D2011" s="56">
        <v>8</v>
      </c>
      <c r="E2011" s="56">
        <v>19.100000000000001</v>
      </c>
      <c r="F2011" s="56">
        <v>225</v>
      </c>
      <c r="G2011" s="64">
        <v>16.2</v>
      </c>
    </row>
    <row r="2012" spans="2:7" x14ac:dyDescent="0.25">
      <c r="B2012" s="62">
        <v>42093</v>
      </c>
      <c r="C2012" s="63">
        <v>1.25902777777784</v>
      </c>
      <c r="D2012" s="56">
        <v>8</v>
      </c>
      <c r="E2012" s="56">
        <v>19.100000000000001</v>
      </c>
      <c r="F2012" s="56">
        <v>225</v>
      </c>
      <c r="G2012" s="64">
        <v>16.2</v>
      </c>
    </row>
    <row r="2013" spans="2:7" x14ac:dyDescent="0.25">
      <c r="B2013" s="62">
        <v>42093</v>
      </c>
      <c r="C2013" s="63">
        <v>1.2597222222222799</v>
      </c>
      <c r="D2013" s="56">
        <v>7.9</v>
      </c>
      <c r="E2013" s="56">
        <v>18</v>
      </c>
      <c r="F2013" s="56">
        <v>225</v>
      </c>
      <c r="G2013" s="64">
        <v>17.3</v>
      </c>
    </row>
    <row r="2014" spans="2:7" x14ac:dyDescent="0.25">
      <c r="B2014" s="62">
        <v>42093</v>
      </c>
      <c r="C2014" s="63">
        <v>1.26041666666672</v>
      </c>
      <c r="D2014" s="56">
        <v>7.9</v>
      </c>
      <c r="E2014" s="56">
        <v>18</v>
      </c>
      <c r="F2014" s="56">
        <v>225</v>
      </c>
      <c r="G2014" s="64">
        <v>17.3</v>
      </c>
    </row>
    <row r="2015" spans="2:7" x14ac:dyDescent="0.25">
      <c r="B2015" s="62">
        <v>42093</v>
      </c>
      <c r="C2015" s="63">
        <v>1.2611111111111699</v>
      </c>
      <c r="D2015" s="56">
        <v>7.9</v>
      </c>
      <c r="E2015" s="56">
        <v>18.7</v>
      </c>
      <c r="F2015" s="56">
        <v>225</v>
      </c>
      <c r="G2015" s="64">
        <v>26.3</v>
      </c>
    </row>
    <row r="2016" spans="2:7" x14ac:dyDescent="0.25">
      <c r="B2016" s="62">
        <v>42093</v>
      </c>
      <c r="C2016" s="63">
        <v>1.26180555555561</v>
      </c>
      <c r="D2016" s="56">
        <v>7.9</v>
      </c>
      <c r="E2016" s="56">
        <v>18.7</v>
      </c>
      <c r="F2016" s="56">
        <v>225</v>
      </c>
      <c r="G2016" s="64">
        <v>26.3</v>
      </c>
    </row>
    <row r="2017" spans="2:7" x14ac:dyDescent="0.25">
      <c r="B2017" s="62">
        <v>42093</v>
      </c>
      <c r="C2017" s="63">
        <v>1.2625000000000599</v>
      </c>
      <c r="D2017" s="56">
        <v>7.9</v>
      </c>
      <c r="E2017" s="56">
        <v>18.7</v>
      </c>
      <c r="F2017" s="56">
        <v>225</v>
      </c>
      <c r="G2017" s="64">
        <v>24.1</v>
      </c>
    </row>
    <row r="2018" spans="2:7" x14ac:dyDescent="0.25">
      <c r="B2018" s="62">
        <v>42093</v>
      </c>
      <c r="C2018" s="63">
        <v>1.2631944444445</v>
      </c>
      <c r="D2018" s="56">
        <v>7.9</v>
      </c>
      <c r="E2018" s="56">
        <v>18.7</v>
      </c>
      <c r="F2018" s="56">
        <v>225</v>
      </c>
      <c r="G2018" s="64">
        <v>24.1</v>
      </c>
    </row>
    <row r="2019" spans="2:7" x14ac:dyDescent="0.25">
      <c r="B2019" s="62">
        <v>42093</v>
      </c>
      <c r="C2019" s="63">
        <v>1.2638888888889499</v>
      </c>
      <c r="D2019" s="56">
        <v>8</v>
      </c>
      <c r="E2019" s="56">
        <v>20.5</v>
      </c>
      <c r="F2019" s="56">
        <v>248</v>
      </c>
      <c r="G2019" s="64">
        <v>25.6</v>
      </c>
    </row>
    <row r="2020" spans="2:7" x14ac:dyDescent="0.25">
      <c r="B2020" s="62">
        <v>42093</v>
      </c>
      <c r="C2020" s="63">
        <v>1.26458333333339</v>
      </c>
      <c r="D2020" s="56">
        <v>8</v>
      </c>
      <c r="E2020" s="56">
        <v>20.5</v>
      </c>
      <c r="F2020" s="56">
        <v>248</v>
      </c>
      <c r="G2020" s="64">
        <v>25.6</v>
      </c>
    </row>
    <row r="2021" spans="2:7" x14ac:dyDescent="0.25">
      <c r="B2021" s="62">
        <v>42093</v>
      </c>
      <c r="C2021" s="63">
        <v>1.2652777777778399</v>
      </c>
      <c r="D2021" s="56">
        <v>7.9</v>
      </c>
      <c r="E2021" s="56">
        <v>20.2</v>
      </c>
      <c r="F2021" s="56">
        <v>248</v>
      </c>
      <c r="G2021" s="64">
        <v>21.2</v>
      </c>
    </row>
    <row r="2022" spans="2:7" x14ac:dyDescent="0.25">
      <c r="B2022" s="62">
        <v>42093</v>
      </c>
      <c r="C2022" s="63">
        <v>1.26597222222228</v>
      </c>
      <c r="D2022" s="56">
        <v>7.9</v>
      </c>
      <c r="E2022" s="56">
        <v>20.2</v>
      </c>
      <c r="F2022" s="56">
        <v>248</v>
      </c>
      <c r="G2022" s="64">
        <v>21.2</v>
      </c>
    </row>
    <row r="2023" spans="2:7" x14ac:dyDescent="0.25">
      <c r="B2023" s="62">
        <v>42093</v>
      </c>
      <c r="C2023" s="63">
        <v>1.2666666666667299</v>
      </c>
      <c r="D2023" s="56">
        <v>7.9</v>
      </c>
      <c r="E2023" s="56">
        <v>19.8</v>
      </c>
      <c r="F2023" s="56">
        <v>248</v>
      </c>
      <c r="G2023" s="64">
        <v>18</v>
      </c>
    </row>
    <row r="2024" spans="2:7" x14ac:dyDescent="0.25">
      <c r="B2024" s="62">
        <v>42093</v>
      </c>
      <c r="C2024" s="63">
        <v>1.26736111111117</v>
      </c>
      <c r="D2024" s="56">
        <v>7.9</v>
      </c>
      <c r="E2024" s="56">
        <v>19.8</v>
      </c>
      <c r="F2024" s="56">
        <v>248</v>
      </c>
      <c r="G2024" s="64">
        <v>18</v>
      </c>
    </row>
    <row r="2025" spans="2:7" x14ac:dyDescent="0.25">
      <c r="B2025" s="62">
        <v>42093</v>
      </c>
      <c r="C2025" s="63">
        <v>1.2680555555556099</v>
      </c>
      <c r="D2025" s="56">
        <v>7.9</v>
      </c>
      <c r="E2025" s="56">
        <v>19.8</v>
      </c>
      <c r="F2025" s="56">
        <v>270</v>
      </c>
      <c r="G2025" s="64">
        <v>18.7</v>
      </c>
    </row>
    <row r="2026" spans="2:7" x14ac:dyDescent="0.25">
      <c r="B2026" s="62">
        <v>42093</v>
      </c>
      <c r="C2026" s="63">
        <v>1.26875000000006</v>
      </c>
      <c r="D2026" s="56">
        <v>7.9</v>
      </c>
      <c r="E2026" s="56">
        <v>19.100000000000001</v>
      </c>
      <c r="F2026" s="56">
        <v>270</v>
      </c>
      <c r="G2026" s="64">
        <v>29.2</v>
      </c>
    </row>
    <row r="2027" spans="2:7" x14ac:dyDescent="0.25">
      <c r="B2027" s="62">
        <v>42093</v>
      </c>
      <c r="C2027" s="63">
        <v>1.2694444444445001</v>
      </c>
      <c r="D2027" s="56">
        <v>7.9</v>
      </c>
      <c r="E2027" s="56">
        <v>19.100000000000001</v>
      </c>
      <c r="F2027" s="56">
        <v>270</v>
      </c>
      <c r="G2027" s="64">
        <v>29.2</v>
      </c>
    </row>
    <row r="2028" spans="2:7" x14ac:dyDescent="0.25">
      <c r="B2028" s="62">
        <v>42093</v>
      </c>
      <c r="C2028" s="63">
        <v>1.27013888888895</v>
      </c>
      <c r="D2028" s="56">
        <v>7.9</v>
      </c>
      <c r="E2028" s="56">
        <v>18.399999999999999</v>
      </c>
      <c r="F2028" s="56">
        <v>248</v>
      </c>
      <c r="G2028" s="64">
        <v>28.1</v>
      </c>
    </row>
    <row r="2029" spans="2:7" x14ac:dyDescent="0.25">
      <c r="B2029" s="62">
        <v>42093</v>
      </c>
      <c r="C2029" s="63">
        <v>1.2708333333333901</v>
      </c>
      <c r="D2029" s="56">
        <v>7.9</v>
      </c>
      <c r="E2029" s="56">
        <v>18.399999999999999</v>
      </c>
      <c r="F2029" s="56">
        <v>248</v>
      </c>
      <c r="G2029" s="64">
        <v>28.1</v>
      </c>
    </row>
    <row r="2030" spans="2:7" x14ac:dyDescent="0.25">
      <c r="B2030" s="62">
        <v>42093</v>
      </c>
      <c r="C2030" s="63">
        <v>1.27152777777784</v>
      </c>
      <c r="D2030" s="56">
        <v>7.9</v>
      </c>
      <c r="E2030" s="56">
        <v>17.600000000000001</v>
      </c>
      <c r="F2030" s="56">
        <v>225</v>
      </c>
      <c r="G2030" s="64">
        <v>25.6</v>
      </c>
    </row>
    <row r="2031" spans="2:7" x14ac:dyDescent="0.25">
      <c r="B2031" s="62">
        <v>42093</v>
      </c>
      <c r="C2031" s="63">
        <v>1.2722222222222801</v>
      </c>
      <c r="D2031" s="56">
        <v>7.9</v>
      </c>
      <c r="E2031" s="56">
        <v>17.600000000000001</v>
      </c>
      <c r="F2031" s="56">
        <v>225</v>
      </c>
      <c r="G2031" s="64">
        <v>25.6</v>
      </c>
    </row>
    <row r="2032" spans="2:7" x14ac:dyDescent="0.25">
      <c r="B2032" s="62">
        <v>42093</v>
      </c>
      <c r="C2032" s="63">
        <v>1.27291666666673</v>
      </c>
      <c r="D2032" s="56">
        <v>7.9</v>
      </c>
      <c r="E2032" s="56">
        <v>17.3</v>
      </c>
      <c r="F2032" s="56">
        <v>270</v>
      </c>
      <c r="G2032" s="64">
        <v>17.600000000000001</v>
      </c>
    </row>
    <row r="2033" spans="2:7" x14ac:dyDescent="0.25">
      <c r="B2033" s="62">
        <v>42093</v>
      </c>
      <c r="C2033" s="63">
        <v>1.2736111111111701</v>
      </c>
      <c r="D2033" s="56">
        <v>7.9</v>
      </c>
      <c r="E2033" s="56">
        <v>17.3</v>
      </c>
      <c r="F2033" s="56">
        <v>270</v>
      </c>
      <c r="G2033" s="64">
        <v>17.600000000000001</v>
      </c>
    </row>
    <row r="2034" spans="2:7" x14ac:dyDescent="0.25">
      <c r="B2034" s="62">
        <v>42093</v>
      </c>
      <c r="C2034" s="63">
        <v>1.27430555555561</v>
      </c>
      <c r="D2034" s="56">
        <v>7.9</v>
      </c>
      <c r="E2034" s="56">
        <v>17.3</v>
      </c>
      <c r="F2034" s="56">
        <v>270</v>
      </c>
      <c r="G2034" s="64">
        <v>26.6</v>
      </c>
    </row>
    <row r="2035" spans="2:7" x14ac:dyDescent="0.25">
      <c r="B2035" s="62">
        <v>42093</v>
      </c>
      <c r="C2035" s="63">
        <v>1.2750000000000601</v>
      </c>
      <c r="D2035" s="56">
        <v>7.9</v>
      </c>
      <c r="E2035" s="56">
        <v>17.3</v>
      </c>
      <c r="F2035" s="56">
        <v>270</v>
      </c>
      <c r="G2035" s="64">
        <v>26.6</v>
      </c>
    </row>
    <row r="2036" spans="2:7" x14ac:dyDescent="0.25">
      <c r="B2036" s="62">
        <v>42093</v>
      </c>
      <c r="C2036" s="63">
        <v>1.2756944444445</v>
      </c>
      <c r="D2036" s="56">
        <v>8</v>
      </c>
      <c r="E2036" s="56">
        <v>16.899999999999999</v>
      </c>
      <c r="F2036" s="56">
        <v>270</v>
      </c>
      <c r="G2036" s="64">
        <v>16.2</v>
      </c>
    </row>
    <row r="2037" spans="2:7" x14ac:dyDescent="0.25">
      <c r="B2037" s="62">
        <v>42093</v>
      </c>
      <c r="C2037" s="63">
        <v>1.2763888888889501</v>
      </c>
      <c r="D2037" s="56">
        <v>8</v>
      </c>
      <c r="E2037" s="56">
        <v>16.899999999999999</v>
      </c>
      <c r="F2037" s="56">
        <v>270</v>
      </c>
      <c r="G2037" s="64">
        <v>16.2</v>
      </c>
    </row>
    <row r="2038" spans="2:7" x14ac:dyDescent="0.25">
      <c r="B2038" s="62">
        <v>42093</v>
      </c>
      <c r="C2038" s="63">
        <v>1.27708333333339</v>
      </c>
      <c r="D2038" s="56">
        <v>7.9</v>
      </c>
      <c r="E2038" s="56">
        <v>16.600000000000001</v>
      </c>
      <c r="F2038" s="56">
        <v>248</v>
      </c>
      <c r="G2038" s="64">
        <v>14</v>
      </c>
    </row>
    <row r="2039" spans="2:7" x14ac:dyDescent="0.25">
      <c r="B2039" s="62">
        <v>42093</v>
      </c>
      <c r="C2039" s="63">
        <v>1.2777777777778401</v>
      </c>
      <c r="D2039" s="56">
        <v>7.9</v>
      </c>
      <c r="E2039" s="56">
        <v>16.600000000000001</v>
      </c>
      <c r="F2039" s="56">
        <v>248</v>
      </c>
      <c r="G2039" s="64">
        <v>14</v>
      </c>
    </row>
    <row r="2040" spans="2:7" x14ac:dyDescent="0.25">
      <c r="B2040" s="62">
        <v>42093</v>
      </c>
      <c r="C2040" s="63">
        <v>1.27847222222228</v>
      </c>
      <c r="D2040" s="56">
        <v>7.9</v>
      </c>
      <c r="E2040" s="56">
        <v>16.2</v>
      </c>
      <c r="F2040" s="56">
        <v>225</v>
      </c>
      <c r="G2040" s="64">
        <v>29.5</v>
      </c>
    </row>
    <row r="2041" spans="2:7" x14ac:dyDescent="0.25">
      <c r="B2041" s="62">
        <v>42093</v>
      </c>
      <c r="C2041" s="63">
        <v>1.2791666666667301</v>
      </c>
      <c r="D2041" s="56">
        <v>7.9</v>
      </c>
      <c r="E2041" s="56">
        <v>16.2</v>
      </c>
      <c r="F2041" s="56">
        <v>225</v>
      </c>
      <c r="G2041" s="64">
        <v>29.5</v>
      </c>
    </row>
    <row r="2042" spans="2:7" x14ac:dyDescent="0.25">
      <c r="B2042" s="62">
        <v>42093</v>
      </c>
      <c r="C2042" s="63">
        <v>1.27986111111117</v>
      </c>
      <c r="D2042" s="56">
        <v>8</v>
      </c>
      <c r="E2042" s="56">
        <v>16.600000000000001</v>
      </c>
      <c r="F2042" s="56">
        <v>225</v>
      </c>
      <c r="G2042" s="64">
        <v>21.6</v>
      </c>
    </row>
    <row r="2043" spans="2:7" x14ac:dyDescent="0.25">
      <c r="B2043" s="62">
        <v>42093</v>
      </c>
      <c r="C2043" s="63">
        <v>1.2805555555556201</v>
      </c>
      <c r="D2043" s="56">
        <v>8</v>
      </c>
      <c r="E2043" s="56">
        <v>16.600000000000001</v>
      </c>
      <c r="F2043" s="56">
        <v>225</v>
      </c>
      <c r="G2043" s="64">
        <v>21.6</v>
      </c>
    </row>
    <row r="2044" spans="2:7" x14ac:dyDescent="0.25">
      <c r="B2044" s="62">
        <v>42093</v>
      </c>
      <c r="C2044" s="63">
        <v>1.28125000000006</v>
      </c>
      <c r="D2044" s="56">
        <v>8</v>
      </c>
      <c r="E2044" s="56">
        <v>16.600000000000001</v>
      </c>
      <c r="F2044" s="56">
        <v>248</v>
      </c>
      <c r="G2044" s="64">
        <v>14</v>
      </c>
    </row>
    <row r="2045" spans="2:7" x14ac:dyDescent="0.25">
      <c r="B2045" s="62">
        <v>42093</v>
      </c>
      <c r="C2045" s="63">
        <v>1.2819444444445001</v>
      </c>
      <c r="D2045" s="56">
        <v>8</v>
      </c>
      <c r="E2045" s="56">
        <v>16.600000000000001</v>
      </c>
      <c r="F2045" s="56">
        <v>248</v>
      </c>
      <c r="G2045" s="64">
        <v>14</v>
      </c>
    </row>
    <row r="2046" spans="2:7" x14ac:dyDescent="0.25">
      <c r="B2046" s="62">
        <v>42093</v>
      </c>
      <c r="C2046" s="63">
        <v>1.2826388888889499</v>
      </c>
      <c r="D2046" s="56">
        <v>8.1</v>
      </c>
      <c r="E2046" s="56">
        <v>17.600000000000001</v>
      </c>
      <c r="F2046" s="56">
        <v>248</v>
      </c>
      <c r="G2046" s="64">
        <v>24.1</v>
      </c>
    </row>
    <row r="2047" spans="2:7" x14ac:dyDescent="0.25">
      <c r="B2047" s="62">
        <v>42093</v>
      </c>
      <c r="C2047" s="63">
        <v>1.2833333333333901</v>
      </c>
      <c r="D2047" s="56">
        <v>8.1</v>
      </c>
      <c r="E2047" s="56">
        <v>17.600000000000001</v>
      </c>
      <c r="F2047" s="56">
        <v>248</v>
      </c>
      <c r="G2047" s="64">
        <v>24.1</v>
      </c>
    </row>
    <row r="2048" spans="2:7" x14ac:dyDescent="0.25">
      <c r="B2048" s="62">
        <v>42093</v>
      </c>
      <c r="C2048" s="63">
        <v>1.2840277777778399</v>
      </c>
      <c r="D2048" s="56">
        <v>8.1</v>
      </c>
      <c r="E2048" s="56">
        <v>17.600000000000001</v>
      </c>
      <c r="F2048" s="56">
        <v>248</v>
      </c>
      <c r="G2048" s="64">
        <v>21.2</v>
      </c>
    </row>
    <row r="2049" spans="2:7" x14ac:dyDescent="0.25">
      <c r="B2049" s="62">
        <v>42093</v>
      </c>
      <c r="C2049" s="63">
        <v>1.2847222222222801</v>
      </c>
      <c r="D2049" s="56">
        <v>8.1</v>
      </c>
      <c r="E2049" s="56">
        <v>17.600000000000001</v>
      </c>
      <c r="F2049" s="56">
        <v>248</v>
      </c>
      <c r="G2049" s="64">
        <v>21.2</v>
      </c>
    </row>
    <row r="2050" spans="2:7" x14ac:dyDescent="0.25">
      <c r="B2050" s="62">
        <v>42093</v>
      </c>
      <c r="C2050" s="63">
        <v>1.2854166666667299</v>
      </c>
      <c r="D2050" s="56">
        <v>8.1</v>
      </c>
      <c r="E2050" s="56">
        <v>17.600000000000001</v>
      </c>
      <c r="F2050" s="56">
        <v>248</v>
      </c>
      <c r="G2050" s="64">
        <v>21.2</v>
      </c>
    </row>
    <row r="2051" spans="2:7" x14ac:dyDescent="0.25">
      <c r="B2051" s="62">
        <v>42093</v>
      </c>
      <c r="C2051" s="63">
        <v>1.28611111111117</v>
      </c>
      <c r="D2051" s="56">
        <v>8.1</v>
      </c>
      <c r="E2051" s="56">
        <v>18</v>
      </c>
      <c r="F2051" s="56">
        <v>270</v>
      </c>
      <c r="G2051" s="64">
        <v>20.5</v>
      </c>
    </row>
    <row r="2052" spans="2:7" x14ac:dyDescent="0.25">
      <c r="B2052" s="62">
        <v>42093</v>
      </c>
      <c r="C2052" s="63">
        <v>1.2868055555556199</v>
      </c>
      <c r="D2052" s="56">
        <v>8.1</v>
      </c>
      <c r="E2052" s="56">
        <v>18</v>
      </c>
      <c r="F2052" s="56">
        <v>270</v>
      </c>
      <c r="G2052" s="64">
        <v>20.5</v>
      </c>
    </row>
    <row r="2053" spans="2:7" x14ac:dyDescent="0.25">
      <c r="B2053" s="62">
        <v>42093</v>
      </c>
      <c r="C2053" s="63">
        <v>1.28750000000006</v>
      </c>
      <c r="D2053" s="56">
        <v>8.1</v>
      </c>
      <c r="E2053" s="56">
        <v>18.7</v>
      </c>
      <c r="F2053" s="56">
        <v>270</v>
      </c>
      <c r="G2053" s="64">
        <v>19.100000000000001</v>
      </c>
    </row>
    <row r="2054" spans="2:7" x14ac:dyDescent="0.25">
      <c r="B2054" s="62">
        <v>42093</v>
      </c>
      <c r="C2054" s="63">
        <v>1.2881944444444999</v>
      </c>
      <c r="D2054" s="56">
        <v>8.1999999999999993</v>
      </c>
      <c r="E2054" s="56">
        <v>18.7</v>
      </c>
      <c r="F2054" s="56">
        <v>270</v>
      </c>
      <c r="G2054" s="64">
        <v>19.100000000000001</v>
      </c>
    </row>
    <row r="2055" spans="2:7" x14ac:dyDescent="0.25">
      <c r="B2055" s="62">
        <v>42093</v>
      </c>
      <c r="C2055" s="63">
        <v>1.28888888888895</v>
      </c>
      <c r="D2055" s="56">
        <v>8.1999999999999993</v>
      </c>
      <c r="E2055" s="56">
        <v>19.100000000000001</v>
      </c>
      <c r="F2055" s="56">
        <v>248</v>
      </c>
      <c r="G2055" s="64">
        <v>24.8</v>
      </c>
    </row>
    <row r="2056" spans="2:7" x14ac:dyDescent="0.25">
      <c r="B2056" s="62">
        <v>42093</v>
      </c>
      <c r="C2056" s="63">
        <v>1.2895833333333899</v>
      </c>
      <c r="D2056" s="56">
        <v>8.1999999999999993</v>
      </c>
      <c r="E2056" s="56">
        <v>19.100000000000001</v>
      </c>
      <c r="F2056" s="56">
        <v>248</v>
      </c>
      <c r="G2056" s="64">
        <v>24.8</v>
      </c>
    </row>
    <row r="2057" spans="2:7" x14ac:dyDescent="0.25">
      <c r="B2057" s="62">
        <v>42093</v>
      </c>
      <c r="C2057" s="63">
        <v>1.29027777777784</v>
      </c>
      <c r="D2057" s="56">
        <v>8.1</v>
      </c>
      <c r="E2057" s="56">
        <v>19.100000000000001</v>
      </c>
      <c r="F2057" s="56">
        <v>270</v>
      </c>
      <c r="G2057" s="64">
        <v>15.1</v>
      </c>
    </row>
    <row r="2058" spans="2:7" x14ac:dyDescent="0.25">
      <c r="B2058" s="62">
        <v>42093</v>
      </c>
      <c r="C2058" s="63">
        <v>1.2909722222222799</v>
      </c>
      <c r="D2058" s="56">
        <v>8.1</v>
      </c>
      <c r="E2058" s="56">
        <v>19.100000000000001</v>
      </c>
      <c r="F2058" s="56">
        <v>270</v>
      </c>
      <c r="G2058" s="64">
        <v>15.1</v>
      </c>
    </row>
    <row r="2059" spans="2:7" x14ac:dyDescent="0.25">
      <c r="B2059" s="62">
        <v>42093</v>
      </c>
      <c r="C2059" s="63">
        <v>1.29166666666673</v>
      </c>
      <c r="D2059" s="56">
        <v>8.1</v>
      </c>
      <c r="E2059" s="56">
        <v>18.399999999999999</v>
      </c>
      <c r="F2059" s="56">
        <v>270</v>
      </c>
      <c r="G2059" s="64">
        <v>19.100000000000001</v>
      </c>
    </row>
    <row r="2060" spans="2:7" x14ac:dyDescent="0.25">
      <c r="B2060" s="62">
        <v>42093</v>
      </c>
      <c r="C2060" s="63">
        <v>1.2923611111111699</v>
      </c>
      <c r="D2060" s="56">
        <v>8.1</v>
      </c>
      <c r="E2060" s="56">
        <v>18.399999999999999</v>
      </c>
      <c r="F2060" s="56">
        <v>270</v>
      </c>
      <c r="G2060" s="64">
        <v>19.100000000000001</v>
      </c>
    </row>
    <row r="2061" spans="2:7" x14ac:dyDescent="0.25">
      <c r="B2061" s="62">
        <v>42093</v>
      </c>
      <c r="C2061" s="63">
        <v>1.29305555555562</v>
      </c>
      <c r="D2061" s="56">
        <v>8</v>
      </c>
      <c r="E2061" s="56">
        <v>18.399999999999999</v>
      </c>
      <c r="F2061" s="56">
        <v>270</v>
      </c>
      <c r="G2061" s="64">
        <v>29.2</v>
      </c>
    </row>
    <row r="2062" spans="2:7" x14ac:dyDescent="0.25">
      <c r="B2062" s="62">
        <v>42093</v>
      </c>
      <c r="C2062" s="63">
        <v>1.2937500000000599</v>
      </c>
      <c r="D2062" s="56">
        <v>8</v>
      </c>
      <c r="E2062" s="56">
        <v>18.399999999999999</v>
      </c>
      <c r="F2062" s="56">
        <v>270</v>
      </c>
      <c r="G2062" s="64">
        <v>29.2</v>
      </c>
    </row>
    <row r="2063" spans="2:7" x14ac:dyDescent="0.25">
      <c r="B2063" s="62">
        <v>42093</v>
      </c>
      <c r="C2063" s="63">
        <v>1.29444444444451</v>
      </c>
      <c r="D2063" s="56">
        <v>8.1</v>
      </c>
      <c r="E2063" s="56">
        <v>17.600000000000001</v>
      </c>
      <c r="F2063" s="56">
        <v>225</v>
      </c>
      <c r="G2063" s="64">
        <v>15.5</v>
      </c>
    </row>
    <row r="2064" spans="2:7" x14ac:dyDescent="0.25">
      <c r="B2064" s="62">
        <v>42093</v>
      </c>
      <c r="C2064" s="63">
        <v>1.2951388888889499</v>
      </c>
      <c r="D2064" s="56">
        <v>8.1</v>
      </c>
      <c r="E2064" s="56">
        <v>17.600000000000001</v>
      </c>
      <c r="F2064" s="56">
        <v>225</v>
      </c>
      <c r="G2064" s="64">
        <v>15.5</v>
      </c>
    </row>
    <row r="2065" spans="2:7" x14ac:dyDescent="0.25">
      <c r="B2065" s="62">
        <v>42093</v>
      </c>
      <c r="C2065" s="63">
        <v>1.29583333333339</v>
      </c>
      <c r="D2065" s="56">
        <v>8</v>
      </c>
      <c r="E2065" s="56">
        <v>16.600000000000001</v>
      </c>
      <c r="F2065" s="56">
        <v>248</v>
      </c>
      <c r="G2065" s="64">
        <v>12.6</v>
      </c>
    </row>
    <row r="2066" spans="2:7" x14ac:dyDescent="0.25">
      <c r="B2066" s="62">
        <v>42093</v>
      </c>
      <c r="C2066" s="63">
        <v>1.2965277777778399</v>
      </c>
      <c r="D2066" s="56">
        <v>8</v>
      </c>
      <c r="E2066" s="56">
        <v>16.600000000000001</v>
      </c>
      <c r="F2066" s="56">
        <v>248</v>
      </c>
      <c r="G2066" s="64">
        <v>12.6</v>
      </c>
    </row>
    <row r="2067" spans="2:7" x14ac:dyDescent="0.25">
      <c r="B2067" s="62">
        <v>42093</v>
      </c>
      <c r="C2067" s="63">
        <v>1.29722222222228</v>
      </c>
      <c r="D2067" s="56">
        <v>8</v>
      </c>
      <c r="E2067" s="56">
        <v>16.2</v>
      </c>
      <c r="F2067" s="56">
        <v>225</v>
      </c>
      <c r="G2067" s="64">
        <v>18.7</v>
      </c>
    </row>
    <row r="2068" spans="2:7" x14ac:dyDescent="0.25">
      <c r="B2068" s="62">
        <v>42093</v>
      </c>
      <c r="C2068" s="63">
        <v>1.2979166666667299</v>
      </c>
      <c r="D2068" s="56">
        <v>8</v>
      </c>
      <c r="E2068" s="56">
        <v>16.2</v>
      </c>
      <c r="F2068" s="56">
        <v>225</v>
      </c>
      <c r="G2068" s="64">
        <v>18.7</v>
      </c>
    </row>
    <row r="2069" spans="2:7" x14ac:dyDescent="0.25">
      <c r="B2069" s="62">
        <v>42093</v>
      </c>
      <c r="C2069" s="63">
        <v>1.29861111111117</v>
      </c>
      <c r="D2069" s="56">
        <v>8</v>
      </c>
      <c r="E2069" s="56">
        <v>15.5</v>
      </c>
      <c r="F2069" s="56">
        <v>270</v>
      </c>
      <c r="G2069" s="64">
        <v>19.399999999999999</v>
      </c>
    </row>
    <row r="2070" spans="2:7" x14ac:dyDescent="0.25">
      <c r="B2070" s="62">
        <v>42093</v>
      </c>
      <c r="C2070" s="63">
        <v>1.2993055555556201</v>
      </c>
      <c r="D2070" s="56">
        <v>8</v>
      </c>
      <c r="E2070" s="56">
        <v>15.5</v>
      </c>
      <c r="F2070" s="56">
        <v>270</v>
      </c>
      <c r="G2070" s="64">
        <v>19.399999999999999</v>
      </c>
    </row>
    <row r="2071" spans="2:7" x14ac:dyDescent="0.25">
      <c r="B2071" s="62">
        <v>42093</v>
      </c>
      <c r="C2071" s="63">
        <v>1.30000000000006</v>
      </c>
      <c r="D2071" s="56">
        <v>8</v>
      </c>
      <c r="E2071" s="56">
        <v>15.5</v>
      </c>
      <c r="F2071" s="56">
        <v>248</v>
      </c>
      <c r="G2071" s="64">
        <v>20.5</v>
      </c>
    </row>
    <row r="2072" spans="2:7" x14ac:dyDescent="0.25">
      <c r="B2072" s="62">
        <v>42093</v>
      </c>
      <c r="C2072" s="63">
        <v>1.3006944444445101</v>
      </c>
      <c r="D2072" s="56">
        <v>8</v>
      </c>
      <c r="E2072" s="56">
        <v>15.5</v>
      </c>
      <c r="F2072" s="56">
        <v>248</v>
      </c>
      <c r="G2072" s="64">
        <v>20.5</v>
      </c>
    </row>
    <row r="2073" spans="2:7" x14ac:dyDescent="0.25">
      <c r="B2073" s="62">
        <v>42093</v>
      </c>
      <c r="C2073" s="63">
        <v>1.30138888888895</v>
      </c>
      <c r="D2073" s="56">
        <v>8</v>
      </c>
      <c r="E2073" s="56">
        <v>15.1</v>
      </c>
      <c r="F2073" s="56">
        <v>225</v>
      </c>
      <c r="G2073" s="64">
        <v>18.399999999999999</v>
      </c>
    </row>
    <row r="2074" spans="2:7" x14ac:dyDescent="0.25">
      <c r="B2074" s="62">
        <v>42093</v>
      </c>
      <c r="C2074" s="63">
        <v>1.3020833333333901</v>
      </c>
      <c r="D2074" s="56">
        <v>8</v>
      </c>
      <c r="E2074" s="56">
        <v>15.1</v>
      </c>
      <c r="F2074" s="56">
        <v>225</v>
      </c>
      <c r="G2074" s="64">
        <v>18.399999999999999</v>
      </c>
    </row>
    <row r="2075" spans="2:7" x14ac:dyDescent="0.25">
      <c r="B2075" s="62">
        <v>42093</v>
      </c>
      <c r="C2075" s="63">
        <v>1.30277777777784</v>
      </c>
      <c r="D2075" s="56">
        <v>8.1</v>
      </c>
      <c r="E2075" s="56">
        <v>15.1</v>
      </c>
      <c r="F2075" s="56">
        <v>248</v>
      </c>
      <c r="G2075" s="64">
        <v>12.2</v>
      </c>
    </row>
    <row r="2076" spans="2:7" x14ac:dyDescent="0.25">
      <c r="B2076" s="62">
        <v>42093</v>
      </c>
      <c r="C2076" s="63">
        <v>1.3034722222222801</v>
      </c>
      <c r="D2076" s="56">
        <v>8.1</v>
      </c>
      <c r="E2076" s="56">
        <v>15.1</v>
      </c>
      <c r="F2076" s="56">
        <v>248</v>
      </c>
      <c r="G2076" s="64">
        <v>12.2</v>
      </c>
    </row>
    <row r="2077" spans="2:7" x14ac:dyDescent="0.25">
      <c r="B2077" s="62">
        <v>42093</v>
      </c>
      <c r="C2077" s="63">
        <v>1.30416666666673</v>
      </c>
      <c r="D2077" s="56">
        <v>8</v>
      </c>
      <c r="E2077" s="56">
        <v>14.8</v>
      </c>
      <c r="F2077" s="56">
        <v>270</v>
      </c>
      <c r="G2077" s="64">
        <v>15.1</v>
      </c>
    </row>
    <row r="2078" spans="2:7" x14ac:dyDescent="0.25">
      <c r="B2078" s="62">
        <v>42093</v>
      </c>
      <c r="C2078" s="63">
        <v>1.3048611111111701</v>
      </c>
      <c r="D2078" s="56">
        <v>8</v>
      </c>
      <c r="E2078" s="56">
        <v>14.9</v>
      </c>
      <c r="F2078" s="56">
        <v>270</v>
      </c>
      <c r="G2078" s="64">
        <v>19.100000000000001</v>
      </c>
    </row>
    <row r="2079" spans="2:7" x14ac:dyDescent="0.25">
      <c r="B2079" s="62">
        <v>42093</v>
      </c>
      <c r="C2079" s="63">
        <v>1.30555555555562</v>
      </c>
      <c r="D2079" s="56">
        <v>8</v>
      </c>
      <c r="E2079" s="56">
        <v>15.1</v>
      </c>
      <c r="F2079" s="56">
        <v>270</v>
      </c>
      <c r="G2079" s="64">
        <v>19.100000000000001</v>
      </c>
    </row>
    <row r="2080" spans="2:7" x14ac:dyDescent="0.25">
      <c r="B2080" s="62">
        <v>42093</v>
      </c>
      <c r="C2080" s="63">
        <v>1.3062500000000601</v>
      </c>
      <c r="D2080" s="56">
        <v>8</v>
      </c>
      <c r="E2080" s="56">
        <v>14.8</v>
      </c>
      <c r="F2080" s="56">
        <v>248</v>
      </c>
      <c r="G2080" s="64">
        <v>14.8</v>
      </c>
    </row>
    <row r="2081" spans="2:7" x14ac:dyDescent="0.25">
      <c r="B2081" s="62">
        <v>42093</v>
      </c>
      <c r="C2081" s="63">
        <v>1.30694444444451</v>
      </c>
      <c r="D2081" s="56">
        <v>8</v>
      </c>
      <c r="E2081" s="56">
        <v>14.8</v>
      </c>
      <c r="F2081" s="56">
        <v>248</v>
      </c>
      <c r="G2081" s="64">
        <v>14.8</v>
      </c>
    </row>
    <row r="2082" spans="2:7" x14ac:dyDescent="0.25">
      <c r="B2082" s="62">
        <v>42093</v>
      </c>
      <c r="C2082" s="63">
        <v>1.3076388888889501</v>
      </c>
      <c r="D2082" s="56">
        <v>7.9</v>
      </c>
      <c r="E2082" s="56">
        <v>13.7</v>
      </c>
      <c r="F2082" s="56">
        <v>203</v>
      </c>
      <c r="G2082" s="64">
        <v>11.5</v>
      </c>
    </row>
    <row r="2083" spans="2:7" x14ac:dyDescent="0.25">
      <c r="B2083" s="62">
        <v>42093</v>
      </c>
      <c r="C2083" s="63">
        <v>1.3083333333334</v>
      </c>
      <c r="D2083" s="56">
        <v>7.9</v>
      </c>
      <c r="E2083" s="56">
        <v>13.7</v>
      </c>
      <c r="F2083" s="56">
        <v>203</v>
      </c>
      <c r="G2083" s="64">
        <v>11.5</v>
      </c>
    </row>
    <row r="2084" spans="2:7" x14ac:dyDescent="0.25">
      <c r="B2084" s="62">
        <v>42093</v>
      </c>
      <c r="C2084" s="63">
        <v>1.3090277777778401</v>
      </c>
      <c r="D2084" s="56">
        <v>8</v>
      </c>
      <c r="E2084" s="56">
        <v>12.6</v>
      </c>
      <c r="F2084" s="56">
        <v>225</v>
      </c>
      <c r="G2084" s="64">
        <v>14</v>
      </c>
    </row>
    <row r="2085" spans="2:7" x14ac:dyDescent="0.25">
      <c r="B2085" s="62">
        <v>42093</v>
      </c>
      <c r="C2085" s="63">
        <v>1.30972222222228</v>
      </c>
      <c r="D2085" s="56">
        <v>8</v>
      </c>
      <c r="E2085" s="56">
        <v>12.6</v>
      </c>
      <c r="F2085" s="56">
        <v>225</v>
      </c>
      <c r="G2085" s="64">
        <v>14</v>
      </c>
    </row>
    <row r="2086" spans="2:7" x14ac:dyDescent="0.25">
      <c r="B2086" s="62">
        <v>42093</v>
      </c>
      <c r="C2086" s="63">
        <v>1.3104166666667301</v>
      </c>
      <c r="D2086" s="56">
        <v>7.9</v>
      </c>
      <c r="E2086" s="56">
        <v>13</v>
      </c>
      <c r="F2086" s="56">
        <v>225</v>
      </c>
      <c r="G2086" s="64">
        <v>13</v>
      </c>
    </row>
    <row r="2087" spans="2:7" x14ac:dyDescent="0.25">
      <c r="B2087" s="62">
        <v>42093</v>
      </c>
      <c r="C2087" s="63">
        <v>1.31111111111117</v>
      </c>
      <c r="D2087" s="56">
        <v>7.9</v>
      </c>
      <c r="E2087" s="56">
        <v>13</v>
      </c>
      <c r="F2087" s="56">
        <v>225</v>
      </c>
      <c r="G2087" s="64">
        <v>13</v>
      </c>
    </row>
    <row r="2088" spans="2:7" x14ac:dyDescent="0.25">
      <c r="B2088" s="62">
        <v>42093</v>
      </c>
      <c r="C2088" s="63">
        <v>1.3118055555556201</v>
      </c>
      <c r="D2088" s="56">
        <v>8</v>
      </c>
      <c r="E2088" s="56">
        <v>13.3</v>
      </c>
      <c r="F2088" s="56">
        <v>225</v>
      </c>
      <c r="G2088" s="64">
        <v>14</v>
      </c>
    </row>
    <row r="2089" spans="2:7" x14ac:dyDescent="0.25">
      <c r="B2089" s="62">
        <v>42093</v>
      </c>
      <c r="C2089" s="63">
        <v>1.31250000000006</v>
      </c>
      <c r="D2089" s="56">
        <v>8</v>
      </c>
      <c r="E2089" s="56">
        <v>13.3</v>
      </c>
      <c r="F2089" s="56">
        <v>225</v>
      </c>
      <c r="G2089" s="64">
        <v>14</v>
      </c>
    </row>
    <row r="2090" spans="2:7" x14ac:dyDescent="0.25">
      <c r="B2090" s="62">
        <v>42093</v>
      </c>
      <c r="C2090" s="63">
        <v>1.3131944444445101</v>
      </c>
      <c r="D2090" s="56">
        <v>8</v>
      </c>
      <c r="E2090" s="56">
        <v>13.7</v>
      </c>
      <c r="F2090" s="56">
        <v>225</v>
      </c>
      <c r="G2090" s="64">
        <v>21.6</v>
      </c>
    </row>
    <row r="2091" spans="2:7" x14ac:dyDescent="0.25">
      <c r="B2091" s="62">
        <v>42093</v>
      </c>
      <c r="C2091" s="63">
        <v>1.3138888888889499</v>
      </c>
      <c r="D2091" s="56">
        <v>8</v>
      </c>
      <c r="E2091" s="56">
        <v>13.7</v>
      </c>
      <c r="F2091" s="56">
        <v>225</v>
      </c>
      <c r="G2091" s="64">
        <v>21.6</v>
      </c>
    </row>
    <row r="2092" spans="2:7" x14ac:dyDescent="0.25">
      <c r="B2092" s="62">
        <v>42093</v>
      </c>
      <c r="C2092" s="63">
        <v>1.3145833333334001</v>
      </c>
      <c r="D2092" s="56">
        <v>8.1</v>
      </c>
      <c r="E2092" s="56">
        <v>13.7</v>
      </c>
      <c r="F2092" s="56">
        <v>293</v>
      </c>
      <c r="G2092" s="64">
        <v>9.6999999999999993</v>
      </c>
    </row>
    <row r="2093" spans="2:7" x14ac:dyDescent="0.25">
      <c r="B2093" s="62">
        <v>42093</v>
      </c>
      <c r="C2093" s="63">
        <v>1.3152777777778399</v>
      </c>
      <c r="D2093" s="56">
        <v>8.1</v>
      </c>
      <c r="E2093" s="56">
        <v>13.7</v>
      </c>
      <c r="F2093" s="56">
        <v>293</v>
      </c>
      <c r="G2093" s="64">
        <v>9.6999999999999993</v>
      </c>
    </row>
    <row r="2094" spans="2:7" x14ac:dyDescent="0.25">
      <c r="B2094" s="62">
        <v>42093</v>
      </c>
      <c r="C2094" s="63">
        <v>1.3159722222222801</v>
      </c>
      <c r="D2094" s="56">
        <v>8.1</v>
      </c>
      <c r="E2094" s="56">
        <v>14.4</v>
      </c>
      <c r="F2094" s="56">
        <v>248</v>
      </c>
      <c r="G2094" s="64">
        <v>17.600000000000001</v>
      </c>
    </row>
    <row r="2095" spans="2:7" x14ac:dyDescent="0.25">
      <c r="B2095" s="62">
        <v>42093</v>
      </c>
      <c r="C2095" s="63">
        <v>1.3166666666667299</v>
      </c>
      <c r="D2095" s="56">
        <v>8.1</v>
      </c>
      <c r="E2095" s="56">
        <v>14.4</v>
      </c>
      <c r="F2095" s="56">
        <v>248</v>
      </c>
      <c r="G2095" s="64">
        <v>17.600000000000001</v>
      </c>
    </row>
    <row r="2096" spans="2:7" x14ac:dyDescent="0.25">
      <c r="B2096" s="62">
        <v>42093</v>
      </c>
      <c r="C2096" s="63">
        <v>1.31736111111117</v>
      </c>
      <c r="D2096" s="56">
        <v>8.1</v>
      </c>
      <c r="E2096" s="56">
        <v>15.1</v>
      </c>
      <c r="F2096" s="56">
        <v>248</v>
      </c>
      <c r="G2096" s="64">
        <v>22</v>
      </c>
    </row>
    <row r="2097" spans="2:7" x14ac:dyDescent="0.25">
      <c r="B2097" s="62">
        <v>42093</v>
      </c>
      <c r="C2097" s="63">
        <v>1.3180555555556199</v>
      </c>
      <c r="D2097" s="56">
        <v>8.1</v>
      </c>
      <c r="E2097" s="56">
        <v>15.1</v>
      </c>
      <c r="F2097" s="56">
        <v>248</v>
      </c>
      <c r="G2097" s="64">
        <v>22</v>
      </c>
    </row>
    <row r="2098" spans="2:7" x14ac:dyDescent="0.25">
      <c r="B2098" s="62">
        <v>42093</v>
      </c>
      <c r="C2098" s="63">
        <v>1.31875000000006</v>
      </c>
      <c r="D2098" s="56">
        <v>8.1</v>
      </c>
      <c r="E2098" s="56">
        <v>14.8</v>
      </c>
      <c r="F2098" s="56">
        <v>248</v>
      </c>
      <c r="G2098" s="64">
        <v>16.2</v>
      </c>
    </row>
    <row r="2099" spans="2:7" x14ac:dyDescent="0.25">
      <c r="B2099" s="62">
        <v>42093</v>
      </c>
      <c r="C2099" s="63">
        <v>1.3194444444445099</v>
      </c>
      <c r="D2099" s="56">
        <v>8.1</v>
      </c>
      <c r="E2099" s="56">
        <v>14.8</v>
      </c>
      <c r="F2099" s="56">
        <v>248</v>
      </c>
      <c r="G2099" s="64">
        <v>16.2</v>
      </c>
    </row>
    <row r="2100" spans="2:7" x14ac:dyDescent="0.25">
      <c r="B2100" s="62">
        <v>42093</v>
      </c>
      <c r="C2100" s="63">
        <v>1.32013888888895</v>
      </c>
      <c r="D2100" s="56">
        <v>8.1</v>
      </c>
      <c r="E2100" s="56">
        <v>14</v>
      </c>
      <c r="F2100" s="56">
        <v>248</v>
      </c>
      <c r="G2100" s="64">
        <v>10.8</v>
      </c>
    </row>
    <row r="2101" spans="2:7" x14ac:dyDescent="0.25">
      <c r="B2101" s="62">
        <v>42093</v>
      </c>
      <c r="C2101" s="63">
        <v>1.3208333333333999</v>
      </c>
      <c r="D2101" s="56">
        <v>8.1</v>
      </c>
      <c r="E2101" s="56">
        <v>14</v>
      </c>
      <c r="F2101" s="56">
        <v>248</v>
      </c>
      <c r="G2101" s="64">
        <v>10.8</v>
      </c>
    </row>
    <row r="2102" spans="2:7" x14ac:dyDescent="0.25">
      <c r="B2102" s="62">
        <v>42093</v>
      </c>
      <c r="C2102" s="63">
        <v>1.32152777777784</v>
      </c>
      <c r="D2102" s="56">
        <v>8.1999999999999993</v>
      </c>
      <c r="E2102" s="56">
        <v>13.7</v>
      </c>
      <c r="F2102" s="56">
        <v>225</v>
      </c>
      <c r="G2102" s="64">
        <v>17.3</v>
      </c>
    </row>
    <row r="2103" spans="2:7" x14ac:dyDescent="0.25">
      <c r="B2103" s="62">
        <v>42093</v>
      </c>
      <c r="C2103" s="63">
        <v>1.3222222222222899</v>
      </c>
      <c r="D2103" s="56">
        <v>8.1999999999999993</v>
      </c>
      <c r="E2103" s="56">
        <v>13.7</v>
      </c>
      <c r="F2103" s="56">
        <v>225</v>
      </c>
      <c r="G2103" s="64">
        <v>17.3</v>
      </c>
    </row>
    <row r="2104" spans="2:7" x14ac:dyDescent="0.25">
      <c r="B2104" s="62">
        <v>42093</v>
      </c>
      <c r="C2104" s="63">
        <v>1.32291666666673</v>
      </c>
      <c r="D2104" s="56">
        <v>8.1999999999999993</v>
      </c>
      <c r="E2104" s="56">
        <v>13.7</v>
      </c>
      <c r="F2104" s="56">
        <v>225</v>
      </c>
      <c r="G2104" s="64">
        <v>17.3</v>
      </c>
    </row>
    <row r="2105" spans="2:7" x14ac:dyDescent="0.25">
      <c r="B2105" s="62">
        <v>42093</v>
      </c>
      <c r="C2105" s="63">
        <v>1.3236111111111699</v>
      </c>
      <c r="D2105" s="56">
        <v>8.1999999999999993</v>
      </c>
      <c r="E2105" s="56">
        <v>13.7</v>
      </c>
      <c r="F2105" s="56">
        <v>225</v>
      </c>
      <c r="G2105" s="64">
        <v>11.5</v>
      </c>
    </row>
    <row r="2106" spans="2:7" x14ac:dyDescent="0.25">
      <c r="B2106" s="62">
        <v>42093</v>
      </c>
      <c r="C2106" s="63">
        <v>1.32430555555562</v>
      </c>
      <c r="D2106" s="56">
        <v>8.1</v>
      </c>
      <c r="E2106" s="56">
        <v>13.7</v>
      </c>
      <c r="F2106" s="56">
        <v>225</v>
      </c>
      <c r="G2106" s="64">
        <v>11.5</v>
      </c>
    </row>
    <row r="2107" spans="2:7" x14ac:dyDescent="0.25">
      <c r="B2107" s="62">
        <v>42093</v>
      </c>
      <c r="C2107" s="63">
        <v>1.3250000000000599</v>
      </c>
      <c r="D2107" s="56">
        <v>8.1</v>
      </c>
      <c r="E2107" s="56">
        <v>13.7</v>
      </c>
      <c r="F2107" s="56">
        <v>225</v>
      </c>
      <c r="G2107" s="64">
        <v>16.899999999999999</v>
      </c>
    </row>
    <row r="2108" spans="2:7" x14ac:dyDescent="0.25">
      <c r="B2108" s="62">
        <v>42093</v>
      </c>
      <c r="C2108" s="63">
        <v>1.32569444444451</v>
      </c>
      <c r="D2108" s="56">
        <v>8.1</v>
      </c>
      <c r="E2108" s="56">
        <v>13.7</v>
      </c>
      <c r="F2108" s="56">
        <v>225</v>
      </c>
      <c r="G2108" s="64">
        <v>16.899999999999999</v>
      </c>
    </row>
    <row r="2109" spans="2:7" x14ac:dyDescent="0.25">
      <c r="B2109" s="62">
        <v>42093</v>
      </c>
      <c r="C2109" s="63">
        <v>1.3263888888889499</v>
      </c>
      <c r="D2109" s="56">
        <v>8.1</v>
      </c>
      <c r="E2109" s="56">
        <v>14</v>
      </c>
      <c r="F2109" s="56">
        <v>248</v>
      </c>
      <c r="G2109" s="64">
        <v>19.399999999999999</v>
      </c>
    </row>
    <row r="2110" spans="2:7" x14ac:dyDescent="0.25">
      <c r="B2110" s="62">
        <v>42093</v>
      </c>
      <c r="C2110" s="63">
        <v>1.3270833333334</v>
      </c>
      <c r="D2110" s="56">
        <v>8.1</v>
      </c>
      <c r="E2110" s="56">
        <v>14</v>
      </c>
      <c r="F2110" s="56">
        <v>248</v>
      </c>
      <c r="G2110" s="64">
        <v>19.399999999999999</v>
      </c>
    </row>
    <row r="2111" spans="2:7" x14ac:dyDescent="0.25">
      <c r="B2111" s="62">
        <v>42093</v>
      </c>
      <c r="C2111" s="63">
        <v>1.3277777777778399</v>
      </c>
      <c r="D2111" s="56">
        <v>8.1999999999999993</v>
      </c>
      <c r="E2111" s="56">
        <v>14.4</v>
      </c>
      <c r="F2111" s="56">
        <v>225</v>
      </c>
      <c r="G2111" s="64">
        <v>17.600000000000001</v>
      </c>
    </row>
    <row r="2112" spans="2:7" x14ac:dyDescent="0.25">
      <c r="B2112" s="62">
        <v>42093</v>
      </c>
      <c r="C2112" s="63">
        <v>1.32847222222229</v>
      </c>
      <c r="D2112" s="56">
        <v>8.1999999999999993</v>
      </c>
      <c r="E2112" s="56">
        <v>14.4</v>
      </c>
      <c r="F2112" s="56">
        <v>225</v>
      </c>
      <c r="G2112" s="64">
        <v>17.600000000000001</v>
      </c>
    </row>
    <row r="2113" spans="2:7" x14ac:dyDescent="0.25">
      <c r="B2113" s="62">
        <v>42093</v>
      </c>
      <c r="C2113" s="63">
        <v>1.3291666666667299</v>
      </c>
      <c r="D2113" s="56">
        <v>8.1</v>
      </c>
      <c r="E2113" s="56">
        <v>13.7</v>
      </c>
      <c r="F2113" s="56">
        <v>225</v>
      </c>
      <c r="G2113" s="64">
        <v>13.3</v>
      </c>
    </row>
    <row r="2114" spans="2:7" x14ac:dyDescent="0.25">
      <c r="B2114" s="62">
        <v>42093</v>
      </c>
      <c r="C2114" s="63">
        <v>1.32986111111117</v>
      </c>
      <c r="D2114" s="56">
        <v>8.1</v>
      </c>
      <c r="E2114" s="56">
        <v>13.7</v>
      </c>
      <c r="F2114" s="56">
        <v>225</v>
      </c>
      <c r="G2114" s="64">
        <v>13.3</v>
      </c>
    </row>
    <row r="2115" spans="2:7" x14ac:dyDescent="0.25">
      <c r="B2115" s="62">
        <v>42093</v>
      </c>
      <c r="C2115" s="63">
        <v>1.3305555555556201</v>
      </c>
      <c r="D2115" s="56">
        <v>8.1</v>
      </c>
      <c r="E2115" s="56">
        <v>13</v>
      </c>
      <c r="F2115" s="56">
        <v>270</v>
      </c>
      <c r="G2115" s="64">
        <v>10.4</v>
      </c>
    </row>
    <row r="2116" spans="2:7" x14ac:dyDescent="0.25">
      <c r="B2116" s="62">
        <v>42093</v>
      </c>
      <c r="C2116" s="63">
        <v>1.33125000000006</v>
      </c>
      <c r="D2116" s="56">
        <v>8.1</v>
      </c>
      <c r="E2116" s="56">
        <v>13</v>
      </c>
      <c r="F2116" s="56">
        <v>270</v>
      </c>
      <c r="G2116" s="64">
        <v>10.4</v>
      </c>
    </row>
    <row r="2117" spans="2:7" x14ac:dyDescent="0.25">
      <c r="B2117" s="62">
        <v>42093</v>
      </c>
      <c r="C2117" s="63">
        <v>1.3319444444445101</v>
      </c>
      <c r="D2117" s="56">
        <v>8</v>
      </c>
      <c r="E2117" s="56">
        <v>12.6</v>
      </c>
      <c r="F2117" s="56">
        <v>225</v>
      </c>
      <c r="G2117" s="64">
        <v>17.600000000000001</v>
      </c>
    </row>
    <row r="2118" spans="2:7" x14ac:dyDescent="0.25">
      <c r="B2118" s="62">
        <v>42093</v>
      </c>
      <c r="C2118" s="63">
        <v>1.33263888888895</v>
      </c>
      <c r="D2118" s="56">
        <v>8</v>
      </c>
      <c r="E2118" s="56">
        <v>12.6</v>
      </c>
      <c r="F2118" s="56">
        <v>225</v>
      </c>
      <c r="G2118" s="64">
        <v>17.600000000000001</v>
      </c>
    </row>
    <row r="2119" spans="2:7" x14ac:dyDescent="0.25">
      <c r="B2119" s="62">
        <v>42093</v>
      </c>
      <c r="C2119" s="63">
        <v>1.3333333333334001</v>
      </c>
      <c r="D2119" s="56">
        <v>8.1</v>
      </c>
      <c r="E2119" s="56">
        <v>12.2</v>
      </c>
      <c r="F2119" s="56">
        <v>248</v>
      </c>
      <c r="G2119" s="64">
        <v>13.3</v>
      </c>
    </row>
    <row r="2120" spans="2:7" x14ac:dyDescent="0.25">
      <c r="B2120" s="62">
        <v>42093</v>
      </c>
      <c r="C2120" s="63">
        <v>1.33402777777784</v>
      </c>
      <c r="D2120" s="56">
        <v>8.1</v>
      </c>
      <c r="E2120" s="56">
        <v>12.2</v>
      </c>
      <c r="F2120" s="56">
        <v>248</v>
      </c>
      <c r="G2120" s="64">
        <v>13.3</v>
      </c>
    </row>
    <row r="2121" spans="2:7" x14ac:dyDescent="0.25">
      <c r="B2121" s="62">
        <v>42093</v>
      </c>
      <c r="C2121" s="63">
        <v>1.3347222222222901</v>
      </c>
      <c r="D2121" s="56">
        <v>8.1</v>
      </c>
      <c r="E2121" s="56">
        <v>11.2</v>
      </c>
      <c r="F2121" s="56">
        <v>225</v>
      </c>
      <c r="G2121" s="64">
        <v>16.2</v>
      </c>
    </row>
    <row r="2122" spans="2:7" x14ac:dyDescent="0.25">
      <c r="B2122" s="62">
        <v>42093</v>
      </c>
      <c r="C2122" s="63">
        <v>1.33541666666673</v>
      </c>
      <c r="D2122" s="56">
        <v>8.1</v>
      </c>
      <c r="E2122" s="56">
        <v>11.2</v>
      </c>
      <c r="F2122" s="56">
        <v>225</v>
      </c>
      <c r="G2122" s="64">
        <v>16.2</v>
      </c>
    </row>
    <row r="2123" spans="2:7" x14ac:dyDescent="0.25">
      <c r="B2123" s="62">
        <v>42093</v>
      </c>
      <c r="C2123" s="63">
        <v>1.3361111111111801</v>
      </c>
      <c r="D2123" s="56">
        <v>8.1999999999999993</v>
      </c>
      <c r="E2123" s="56">
        <v>10.8</v>
      </c>
      <c r="F2123" s="56">
        <v>225</v>
      </c>
      <c r="G2123" s="64">
        <v>14.8</v>
      </c>
    </row>
    <row r="2124" spans="2:7" x14ac:dyDescent="0.25">
      <c r="B2124" s="62">
        <v>42093</v>
      </c>
      <c r="C2124" s="63">
        <v>1.33680555555562</v>
      </c>
      <c r="D2124" s="56">
        <v>8.1999999999999993</v>
      </c>
      <c r="E2124" s="56">
        <v>10.8</v>
      </c>
      <c r="F2124" s="56">
        <v>225</v>
      </c>
      <c r="G2124" s="64">
        <v>14.8</v>
      </c>
    </row>
    <row r="2125" spans="2:7" x14ac:dyDescent="0.25">
      <c r="B2125" s="62">
        <v>42093</v>
      </c>
      <c r="C2125" s="63">
        <v>1.3375000000000601</v>
      </c>
      <c r="D2125" s="56">
        <v>8.1999999999999993</v>
      </c>
      <c r="E2125" s="56">
        <v>11.5</v>
      </c>
      <c r="F2125" s="56">
        <v>248</v>
      </c>
      <c r="G2125" s="64">
        <v>14</v>
      </c>
    </row>
    <row r="2126" spans="2:7" x14ac:dyDescent="0.25">
      <c r="B2126" s="62">
        <v>42093</v>
      </c>
      <c r="C2126" s="63">
        <v>1.33819444444451</v>
      </c>
      <c r="D2126" s="56">
        <v>8.1999999999999993</v>
      </c>
      <c r="E2126" s="56">
        <v>11.5</v>
      </c>
      <c r="F2126" s="56">
        <v>248</v>
      </c>
      <c r="G2126" s="64">
        <v>14</v>
      </c>
    </row>
    <row r="2127" spans="2:7" x14ac:dyDescent="0.25">
      <c r="B2127" s="62">
        <v>42093</v>
      </c>
      <c r="C2127" s="63">
        <v>1.3388888888889501</v>
      </c>
      <c r="D2127" s="56">
        <v>8.3000000000000007</v>
      </c>
      <c r="E2127" s="56">
        <v>11.5</v>
      </c>
      <c r="F2127" s="56">
        <v>270</v>
      </c>
      <c r="G2127" s="64">
        <v>10.8</v>
      </c>
    </row>
    <row r="2128" spans="2:7" x14ac:dyDescent="0.25">
      <c r="B2128" s="62">
        <v>42093</v>
      </c>
      <c r="C2128" s="63">
        <v>1.3395833333334</v>
      </c>
      <c r="D2128" s="56">
        <v>8.3000000000000007</v>
      </c>
      <c r="E2128" s="56">
        <v>11.5</v>
      </c>
      <c r="F2128" s="56">
        <v>270</v>
      </c>
      <c r="G2128" s="64">
        <v>10.8</v>
      </c>
    </row>
    <row r="2129" spans="2:7" x14ac:dyDescent="0.25">
      <c r="B2129" s="62">
        <v>42093</v>
      </c>
      <c r="C2129" s="63">
        <v>1.3402777777778401</v>
      </c>
      <c r="D2129" s="56">
        <v>8.3000000000000007</v>
      </c>
      <c r="E2129" s="56">
        <v>11.9</v>
      </c>
      <c r="F2129" s="56">
        <v>225</v>
      </c>
      <c r="G2129" s="64">
        <v>13.3</v>
      </c>
    </row>
    <row r="2130" spans="2:7" x14ac:dyDescent="0.25">
      <c r="B2130" s="62">
        <v>42093</v>
      </c>
      <c r="C2130" s="63">
        <v>1.34097222222229</v>
      </c>
      <c r="D2130" s="56">
        <v>8.3000000000000007</v>
      </c>
      <c r="E2130" s="56">
        <v>11.9</v>
      </c>
      <c r="F2130" s="56">
        <v>225</v>
      </c>
      <c r="G2130" s="64">
        <v>13.3</v>
      </c>
    </row>
    <row r="2131" spans="2:7" x14ac:dyDescent="0.25">
      <c r="B2131" s="62">
        <v>42093</v>
      </c>
      <c r="C2131" s="63">
        <v>1.3416666666667301</v>
      </c>
      <c r="D2131" s="56">
        <v>8.1999999999999993</v>
      </c>
      <c r="E2131" s="56">
        <v>12.6</v>
      </c>
      <c r="F2131" s="56">
        <v>248</v>
      </c>
      <c r="G2131" s="64">
        <v>17.3</v>
      </c>
    </row>
    <row r="2132" spans="2:7" x14ac:dyDescent="0.25">
      <c r="B2132" s="62">
        <v>42093</v>
      </c>
      <c r="C2132" s="63">
        <v>1.3423611111111799</v>
      </c>
      <c r="D2132" s="56">
        <v>8.1999999999999993</v>
      </c>
      <c r="E2132" s="56">
        <v>12.6</v>
      </c>
      <c r="F2132" s="56">
        <v>248</v>
      </c>
      <c r="G2132" s="64">
        <v>17.3</v>
      </c>
    </row>
    <row r="2133" spans="2:7" x14ac:dyDescent="0.25">
      <c r="B2133" s="62">
        <v>42093</v>
      </c>
      <c r="C2133" s="63">
        <v>1.3430555555556201</v>
      </c>
      <c r="D2133" s="56">
        <v>8.1999999999999993</v>
      </c>
      <c r="E2133" s="56">
        <v>12.6</v>
      </c>
      <c r="F2133" s="56">
        <v>270</v>
      </c>
      <c r="G2133" s="64">
        <v>15.1</v>
      </c>
    </row>
    <row r="2134" spans="2:7" x14ac:dyDescent="0.25">
      <c r="B2134" s="62">
        <v>42093</v>
      </c>
      <c r="C2134" s="63">
        <v>1.34375000000006</v>
      </c>
      <c r="D2134" s="56">
        <v>8.1999999999999993</v>
      </c>
      <c r="E2134" s="56">
        <v>12.2</v>
      </c>
      <c r="F2134" s="56">
        <v>225</v>
      </c>
      <c r="G2134" s="64">
        <v>15.1</v>
      </c>
    </row>
    <row r="2135" spans="2:7" x14ac:dyDescent="0.25">
      <c r="B2135" s="62">
        <v>42093</v>
      </c>
      <c r="C2135" s="63">
        <v>1.3444444444445101</v>
      </c>
      <c r="D2135" s="56">
        <v>8.3000000000000007</v>
      </c>
      <c r="E2135" s="56">
        <v>11.9</v>
      </c>
      <c r="F2135" s="56">
        <v>225</v>
      </c>
      <c r="G2135" s="64">
        <v>14.8</v>
      </c>
    </row>
    <row r="2136" spans="2:7" x14ac:dyDescent="0.25">
      <c r="B2136" s="62">
        <v>42093</v>
      </c>
      <c r="C2136" s="63">
        <v>1.3451388888889499</v>
      </c>
      <c r="D2136" s="56">
        <v>8.1999999999999993</v>
      </c>
      <c r="E2136" s="56">
        <v>12.2</v>
      </c>
      <c r="F2136" s="56">
        <v>225</v>
      </c>
      <c r="G2136" s="64">
        <v>15.1</v>
      </c>
    </row>
    <row r="2137" spans="2:7" x14ac:dyDescent="0.25">
      <c r="B2137" s="62">
        <v>42093</v>
      </c>
      <c r="C2137" s="63">
        <v>1.3458333333334001</v>
      </c>
      <c r="D2137" s="56">
        <v>8.1999999999999993</v>
      </c>
      <c r="E2137" s="56">
        <v>12.2</v>
      </c>
      <c r="F2137" s="56">
        <v>225</v>
      </c>
      <c r="G2137" s="64">
        <v>15.1</v>
      </c>
    </row>
    <row r="2138" spans="2:7" x14ac:dyDescent="0.25">
      <c r="B2138" s="62">
        <v>42093</v>
      </c>
      <c r="C2138" s="63">
        <v>1.3465277777778399</v>
      </c>
      <c r="D2138" s="56">
        <v>8.1999999999999993</v>
      </c>
      <c r="E2138" s="56">
        <v>12.6</v>
      </c>
      <c r="F2138" s="56">
        <v>225</v>
      </c>
      <c r="G2138" s="64">
        <v>16.2</v>
      </c>
    </row>
    <row r="2139" spans="2:7" x14ac:dyDescent="0.25">
      <c r="B2139" s="62">
        <v>42093</v>
      </c>
      <c r="C2139" s="63">
        <v>1.34722222222229</v>
      </c>
      <c r="D2139" s="56">
        <v>8.1999999999999993</v>
      </c>
      <c r="E2139" s="56">
        <v>12.6</v>
      </c>
      <c r="F2139" s="56">
        <v>225</v>
      </c>
      <c r="G2139" s="64">
        <v>16.2</v>
      </c>
    </row>
    <row r="2140" spans="2:7" x14ac:dyDescent="0.25">
      <c r="B2140" s="62">
        <v>42093</v>
      </c>
      <c r="C2140" s="63">
        <v>1.3479166666667299</v>
      </c>
      <c r="D2140" s="56">
        <v>8.1999999999999993</v>
      </c>
      <c r="E2140" s="56">
        <v>12.6</v>
      </c>
      <c r="F2140" s="56">
        <v>248</v>
      </c>
      <c r="G2140" s="64">
        <v>16.600000000000001</v>
      </c>
    </row>
    <row r="2141" spans="2:7" x14ac:dyDescent="0.25">
      <c r="B2141" s="62">
        <v>42093</v>
      </c>
      <c r="C2141" s="63">
        <v>1.34861111111118</v>
      </c>
      <c r="D2141" s="56">
        <v>8.1999999999999993</v>
      </c>
      <c r="E2141" s="56">
        <v>12.6</v>
      </c>
      <c r="F2141" s="56">
        <v>248</v>
      </c>
      <c r="G2141" s="64">
        <v>16.600000000000001</v>
      </c>
    </row>
    <row r="2142" spans="2:7" x14ac:dyDescent="0.25">
      <c r="B2142" s="62">
        <v>42093</v>
      </c>
      <c r="C2142" s="63">
        <v>1.3493055555556199</v>
      </c>
      <c r="D2142" s="56">
        <v>8.1999999999999993</v>
      </c>
      <c r="E2142" s="56">
        <v>12.6</v>
      </c>
      <c r="F2142" s="56">
        <v>203</v>
      </c>
      <c r="G2142" s="64">
        <v>17.3</v>
      </c>
    </row>
    <row r="2143" spans="2:7" x14ac:dyDescent="0.25">
      <c r="B2143" s="62">
        <v>42093</v>
      </c>
      <c r="C2143" s="63">
        <v>1.35000000000006</v>
      </c>
      <c r="D2143" s="56">
        <v>8.1999999999999993</v>
      </c>
      <c r="E2143" s="56">
        <v>12.6</v>
      </c>
      <c r="F2143" s="56">
        <v>203</v>
      </c>
      <c r="G2143" s="64">
        <v>17.3</v>
      </c>
    </row>
    <row r="2144" spans="2:7" x14ac:dyDescent="0.25">
      <c r="B2144" s="62">
        <v>42093</v>
      </c>
      <c r="C2144" s="63">
        <v>1.3506944444445099</v>
      </c>
      <c r="D2144" s="56">
        <v>8.4</v>
      </c>
      <c r="E2144" s="56">
        <v>12.6</v>
      </c>
      <c r="F2144" s="56">
        <v>203</v>
      </c>
      <c r="G2144" s="64">
        <v>10.1</v>
      </c>
    </row>
    <row r="2145" spans="2:7" x14ac:dyDescent="0.25">
      <c r="B2145" s="62">
        <v>42093</v>
      </c>
      <c r="C2145" s="63">
        <v>1.35138888888895</v>
      </c>
      <c r="D2145" s="56">
        <v>8.4</v>
      </c>
      <c r="E2145" s="56">
        <v>12.6</v>
      </c>
      <c r="F2145" s="56">
        <v>203</v>
      </c>
      <c r="G2145" s="64">
        <v>10.1</v>
      </c>
    </row>
    <row r="2146" spans="2:7" x14ac:dyDescent="0.25">
      <c r="B2146" s="62">
        <v>42093</v>
      </c>
      <c r="C2146" s="63">
        <v>1.3520833333333999</v>
      </c>
      <c r="D2146" s="56">
        <v>8.1999999999999993</v>
      </c>
      <c r="E2146" s="56">
        <v>13</v>
      </c>
      <c r="F2146" s="56">
        <v>225</v>
      </c>
      <c r="G2146" s="64">
        <v>22.7</v>
      </c>
    </row>
    <row r="2147" spans="2:7" x14ac:dyDescent="0.25">
      <c r="B2147" s="62">
        <v>42093</v>
      </c>
      <c r="C2147" s="63">
        <v>1.35277777777784</v>
      </c>
      <c r="D2147" s="56">
        <v>8.1999999999999993</v>
      </c>
      <c r="E2147" s="56">
        <v>13</v>
      </c>
      <c r="F2147" s="56">
        <v>225</v>
      </c>
      <c r="G2147" s="64">
        <v>22.7</v>
      </c>
    </row>
    <row r="2148" spans="2:7" x14ac:dyDescent="0.25">
      <c r="B2148" s="62">
        <v>42093</v>
      </c>
      <c r="C2148" s="63">
        <v>1.3534722222222899</v>
      </c>
      <c r="D2148" s="56">
        <v>8.4</v>
      </c>
      <c r="E2148" s="56">
        <v>13.7</v>
      </c>
      <c r="F2148" s="56">
        <v>248</v>
      </c>
      <c r="G2148" s="64">
        <v>16.2</v>
      </c>
    </row>
    <row r="2149" spans="2:7" x14ac:dyDescent="0.25">
      <c r="B2149" s="62">
        <v>42093</v>
      </c>
      <c r="C2149" s="63">
        <v>1.35416666666673</v>
      </c>
      <c r="D2149" s="56">
        <v>8.4</v>
      </c>
      <c r="E2149" s="56">
        <v>13.7</v>
      </c>
      <c r="F2149" s="56">
        <v>248</v>
      </c>
      <c r="G2149" s="64">
        <v>16.2</v>
      </c>
    </row>
    <row r="2150" spans="2:7" x14ac:dyDescent="0.25">
      <c r="B2150" s="62">
        <v>42093</v>
      </c>
      <c r="C2150" s="63">
        <v>1.3548611111111799</v>
      </c>
      <c r="D2150" s="56">
        <v>8.4</v>
      </c>
      <c r="E2150" s="56">
        <v>14.4</v>
      </c>
      <c r="F2150" s="56">
        <v>225</v>
      </c>
      <c r="G2150" s="64">
        <v>23.4</v>
      </c>
    </row>
    <row r="2151" spans="2:7" x14ac:dyDescent="0.25">
      <c r="B2151" s="62">
        <v>42093</v>
      </c>
      <c r="C2151" s="63">
        <v>1.35555555555562</v>
      </c>
      <c r="D2151" s="56">
        <v>8.4</v>
      </c>
      <c r="E2151" s="56">
        <v>14.4</v>
      </c>
      <c r="F2151" s="56">
        <v>225</v>
      </c>
      <c r="G2151" s="64">
        <v>23.4</v>
      </c>
    </row>
    <row r="2152" spans="2:7" x14ac:dyDescent="0.25">
      <c r="B2152" s="62">
        <v>42093</v>
      </c>
      <c r="C2152" s="63">
        <v>1.3562500000000699</v>
      </c>
      <c r="D2152" s="56">
        <v>8.5</v>
      </c>
      <c r="E2152" s="56">
        <v>16.2</v>
      </c>
      <c r="F2152" s="56">
        <v>203</v>
      </c>
      <c r="G2152" s="64">
        <v>27.7</v>
      </c>
    </row>
    <row r="2153" spans="2:7" x14ac:dyDescent="0.25">
      <c r="B2153" s="62">
        <v>42093</v>
      </c>
      <c r="C2153" s="63">
        <v>1.35694444444451</v>
      </c>
      <c r="D2153" s="56">
        <v>8.5</v>
      </c>
      <c r="E2153" s="56">
        <v>16.2</v>
      </c>
      <c r="F2153" s="56">
        <v>203</v>
      </c>
      <c r="G2153" s="64">
        <v>27.7</v>
      </c>
    </row>
    <row r="2154" spans="2:7" x14ac:dyDescent="0.25">
      <c r="B2154" s="62">
        <v>42093</v>
      </c>
      <c r="C2154" s="63">
        <v>1.3576388888889499</v>
      </c>
      <c r="D2154" s="56">
        <v>8.5</v>
      </c>
      <c r="E2154" s="56">
        <v>16.899999999999999</v>
      </c>
      <c r="F2154" s="56">
        <v>248</v>
      </c>
      <c r="G2154" s="64">
        <v>23.4</v>
      </c>
    </row>
    <row r="2155" spans="2:7" x14ac:dyDescent="0.25">
      <c r="B2155" s="62">
        <v>42093</v>
      </c>
      <c r="C2155" s="63">
        <v>1.3583333333334</v>
      </c>
      <c r="D2155" s="56">
        <v>8.5</v>
      </c>
      <c r="E2155" s="56">
        <v>16.899999999999999</v>
      </c>
      <c r="F2155" s="56">
        <v>248</v>
      </c>
      <c r="G2155" s="64">
        <v>23.4</v>
      </c>
    </row>
    <row r="2156" spans="2:7" x14ac:dyDescent="0.25">
      <c r="B2156" s="62">
        <v>42093</v>
      </c>
      <c r="C2156" s="63">
        <v>1.3590277777778399</v>
      </c>
      <c r="D2156" s="56">
        <v>8.6</v>
      </c>
      <c r="E2156" s="56">
        <v>18.7</v>
      </c>
      <c r="F2156" s="56">
        <v>270</v>
      </c>
      <c r="G2156" s="64">
        <v>24.8</v>
      </c>
    </row>
    <row r="2157" spans="2:7" x14ac:dyDescent="0.25">
      <c r="B2157" s="62">
        <v>42093</v>
      </c>
      <c r="C2157" s="63">
        <v>1.35972222222229</v>
      </c>
      <c r="D2157" s="56">
        <v>8.6</v>
      </c>
      <c r="E2157" s="56">
        <v>18.7</v>
      </c>
      <c r="F2157" s="56">
        <v>270</v>
      </c>
      <c r="G2157" s="64">
        <v>24.8</v>
      </c>
    </row>
    <row r="2158" spans="2:7" x14ac:dyDescent="0.25">
      <c r="B2158" s="62">
        <v>42093</v>
      </c>
      <c r="C2158" s="63">
        <v>1.3604166666667299</v>
      </c>
      <c r="D2158" s="56">
        <v>8.6999999999999993</v>
      </c>
      <c r="E2158" s="56">
        <v>18.7</v>
      </c>
      <c r="F2158" s="56">
        <v>248</v>
      </c>
      <c r="G2158" s="64">
        <v>19.399999999999999</v>
      </c>
    </row>
    <row r="2159" spans="2:7" x14ac:dyDescent="0.25">
      <c r="B2159" s="62">
        <v>42093</v>
      </c>
      <c r="C2159" s="63">
        <v>1.36111111111118</v>
      </c>
      <c r="D2159" s="56">
        <v>8.6999999999999993</v>
      </c>
      <c r="E2159" s="56">
        <v>18.7</v>
      </c>
      <c r="F2159" s="56">
        <v>248</v>
      </c>
      <c r="G2159" s="64">
        <v>19.399999999999999</v>
      </c>
    </row>
    <row r="2160" spans="2:7" x14ac:dyDescent="0.25">
      <c r="B2160" s="62">
        <v>42093</v>
      </c>
      <c r="C2160" s="63">
        <v>1.3618055555556201</v>
      </c>
      <c r="D2160" s="56">
        <v>8.8000000000000007</v>
      </c>
      <c r="E2160" s="56">
        <v>18.7</v>
      </c>
      <c r="F2160" s="56">
        <v>248</v>
      </c>
      <c r="G2160" s="64">
        <v>19.399999999999999</v>
      </c>
    </row>
    <row r="2161" spans="2:7" x14ac:dyDescent="0.25">
      <c r="B2161" s="62">
        <v>42093</v>
      </c>
      <c r="C2161" s="63">
        <v>1.36250000000007</v>
      </c>
      <c r="D2161" s="56">
        <v>8.8000000000000007</v>
      </c>
      <c r="E2161" s="56">
        <v>19.100000000000001</v>
      </c>
      <c r="F2161" s="56">
        <v>248</v>
      </c>
      <c r="G2161" s="64">
        <v>14</v>
      </c>
    </row>
    <row r="2162" spans="2:7" x14ac:dyDescent="0.25">
      <c r="B2162" s="62">
        <v>42093</v>
      </c>
      <c r="C2162" s="63">
        <v>1.3631944444445101</v>
      </c>
      <c r="D2162" s="56">
        <v>8.8000000000000007</v>
      </c>
      <c r="E2162" s="56">
        <v>19.100000000000001</v>
      </c>
      <c r="F2162" s="56">
        <v>248</v>
      </c>
      <c r="G2162" s="64">
        <v>14</v>
      </c>
    </row>
    <row r="2163" spans="2:7" x14ac:dyDescent="0.25">
      <c r="B2163" s="62">
        <v>42093</v>
      </c>
      <c r="C2163" s="63">
        <v>1.36388888888895</v>
      </c>
      <c r="D2163" s="56">
        <v>8.8000000000000007</v>
      </c>
      <c r="E2163" s="56">
        <v>18.7</v>
      </c>
      <c r="F2163" s="56">
        <v>203</v>
      </c>
      <c r="G2163" s="64">
        <v>14.8</v>
      </c>
    </row>
    <row r="2164" spans="2:7" x14ac:dyDescent="0.25">
      <c r="B2164" s="62">
        <v>42093</v>
      </c>
      <c r="C2164" s="63">
        <v>1.3645833333334001</v>
      </c>
      <c r="D2164" s="56">
        <v>8.8000000000000007</v>
      </c>
      <c r="E2164" s="56">
        <v>18.7</v>
      </c>
      <c r="F2164" s="56">
        <v>203</v>
      </c>
      <c r="G2164" s="64">
        <v>14.8</v>
      </c>
    </row>
    <row r="2165" spans="2:7" x14ac:dyDescent="0.25">
      <c r="B2165" s="62">
        <v>42093</v>
      </c>
      <c r="C2165" s="63">
        <v>1.36527777777784</v>
      </c>
      <c r="D2165" s="56">
        <v>8.8000000000000007</v>
      </c>
      <c r="E2165" s="56">
        <v>18.7</v>
      </c>
      <c r="F2165" s="56">
        <v>270</v>
      </c>
      <c r="G2165" s="64">
        <v>18.7</v>
      </c>
    </row>
    <row r="2166" spans="2:7" x14ac:dyDescent="0.25">
      <c r="B2166" s="62">
        <v>42093</v>
      </c>
      <c r="C2166" s="63">
        <v>1.3659722222222901</v>
      </c>
      <c r="D2166" s="56">
        <v>8.8000000000000007</v>
      </c>
      <c r="E2166" s="56">
        <v>18.7</v>
      </c>
      <c r="F2166" s="56">
        <v>270</v>
      </c>
      <c r="G2166" s="64">
        <v>18.7</v>
      </c>
    </row>
    <row r="2167" spans="2:7" x14ac:dyDescent="0.25">
      <c r="B2167" s="62">
        <v>42093</v>
      </c>
      <c r="C2167" s="63">
        <v>1.36666666666673</v>
      </c>
      <c r="D2167" s="56">
        <v>8.6999999999999993</v>
      </c>
      <c r="E2167" s="56">
        <v>18.7</v>
      </c>
      <c r="F2167" s="56">
        <v>225</v>
      </c>
      <c r="G2167" s="64">
        <v>24.5</v>
      </c>
    </row>
    <row r="2168" spans="2:7" x14ac:dyDescent="0.25">
      <c r="B2168" s="62">
        <v>42093</v>
      </c>
      <c r="C2168" s="63">
        <v>1.3673611111111801</v>
      </c>
      <c r="D2168" s="56">
        <v>8.6999999999999993</v>
      </c>
      <c r="E2168" s="56">
        <v>18.7</v>
      </c>
      <c r="F2168" s="56">
        <v>225</v>
      </c>
      <c r="G2168" s="64">
        <v>24.5</v>
      </c>
    </row>
    <row r="2169" spans="2:7" x14ac:dyDescent="0.25">
      <c r="B2169" s="62">
        <v>42093</v>
      </c>
      <c r="C2169" s="63">
        <v>1.36805555555562</v>
      </c>
      <c r="D2169" s="56">
        <v>8.6999999999999993</v>
      </c>
      <c r="E2169" s="56">
        <v>19.399999999999999</v>
      </c>
      <c r="F2169" s="56">
        <v>225</v>
      </c>
      <c r="G2169" s="64">
        <v>19.100000000000001</v>
      </c>
    </row>
    <row r="2170" spans="2:7" x14ac:dyDescent="0.25">
      <c r="B2170" s="62">
        <v>42093</v>
      </c>
      <c r="C2170" s="63">
        <v>1.3687500000000701</v>
      </c>
      <c r="D2170" s="56">
        <v>8.6999999999999993</v>
      </c>
      <c r="E2170" s="56">
        <v>19.399999999999999</v>
      </c>
      <c r="F2170" s="56">
        <v>225</v>
      </c>
      <c r="G2170" s="64">
        <v>19.100000000000001</v>
      </c>
    </row>
    <row r="2171" spans="2:7" x14ac:dyDescent="0.25">
      <c r="B2171" s="62">
        <v>42093</v>
      </c>
      <c r="C2171" s="63">
        <v>1.36944444444451</v>
      </c>
      <c r="D2171" s="56">
        <v>8.6999999999999993</v>
      </c>
      <c r="E2171" s="56">
        <v>19.399999999999999</v>
      </c>
      <c r="F2171" s="56">
        <v>270</v>
      </c>
      <c r="G2171" s="64">
        <v>27</v>
      </c>
    </row>
    <row r="2172" spans="2:7" x14ac:dyDescent="0.25">
      <c r="B2172" s="62">
        <v>42093</v>
      </c>
      <c r="C2172" s="63">
        <v>1.3701388888889601</v>
      </c>
      <c r="D2172" s="56">
        <v>8.6999999999999993</v>
      </c>
      <c r="E2172" s="56">
        <v>19.399999999999999</v>
      </c>
      <c r="F2172" s="56">
        <v>270</v>
      </c>
      <c r="G2172" s="64">
        <v>27</v>
      </c>
    </row>
    <row r="2173" spans="2:7" x14ac:dyDescent="0.25">
      <c r="B2173" s="62">
        <v>42093</v>
      </c>
      <c r="C2173" s="63">
        <v>1.3708333333334</v>
      </c>
      <c r="D2173" s="56">
        <v>8.6</v>
      </c>
      <c r="E2173" s="56">
        <v>20.5</v>
      </c>
      <c r="F2173" s="56">
        <v>248</v>
      </c>
      <c r="G2173" s="64">
        <v>29.9</v>
      </c>
    </row>
    <row r="2174" spans="2:7" x14ac:dyDescent="0.25">
      <c r="B2174" s="62">
        <v>42093</v>
      </c>
      <c r="C2174" s="63">
        <v>1.3715277777778401</v>
      </c>
      <c r="D2174" s="56">
        <v>8.6</v>
      </c>
      <c r="E2174" s="56">
        <v>20.5</v>
      </c>
      <c r="F2174" s="56">
        <v>248</v>
      </c>
      <c r="G2174" s="64">
        <v>29.9</v>
      </c>
    </row>
    <row r="2175" spans="2:7" x14ac:dyDescent="0.25">
      <c r="B2175" s="62">
        <v>42093</v>
      </c>
      <c r="C2175" s="63">
        <v>1.37222222222229</v>
      </c>
      <c r="D2175" s="56">
        <v>8.5</v>
      </c>
      <c r="E2175" s="56">
        <v>20.2</v>
      </c>
      <c r="F2175" s="56">
        <v>248</v>
      </c>
      <c r="G2175" s="64">
        <v>35.299999999999997</v>
      </c>
    </row>
    <row r="2176" spans="2:7" x14ac:dyDescent="0.25">
      <c r="B2176" s="62">
        <v>42093</v>
      </c>
      <c r="C2176" s="63">
        <v>1.3729166666667301</v>
      </c>
      <c r="D2176" s="56">
        <v>8.5</v>
      </c>
      <c r="E2176" s="56">
        <v>20.2</v>
      </c>
      <c r="F2176" s="56">
        <v>248</v>
      </c>
      <c r="G2176" s="64">
        <v>35.299999999999997</v>
      </c>
    </row>
    <row r="2177" spans="2:7" x14ac:dyDescent="0.25">
      <c r="B2177" s="62">
        <v>42093</v>
      </c>
      <c r="C2177" s="63">
        <v>1.3736111111111799</v>
      </c>
      <c r="D2177" s="56">
        <v>8.5</v>
      </c>
      <c r="E2177" s="56">
        <v>21.2</v>
      </c>
      <c r="F2177" s="56">
        <v>270</v>
      </c>
      <c r="G2177" s="64">
        <v>39.6</v>
      </c>
    </row>
    <row r="2178" spans="2:7" x14ac:dyDescent="0.25">
      <c r="B2178" s="62">
        <v>42093</v>
      </c>
      <c r="C2178" s="63">
        <v>1.3743055555556201</v>
      </c>
      <c r="D2178" s="56">
        <v>8.5</v>
      </c>
      <c r="E2178" s="56">
        <v>21.2</v>
      </c>
      <c r="F2178" s="56">
        <v>270</v>
      </c>
      <c r="G2178" s="64">
        <v>39.6</v>
      </c>
    </row>
    <row r="2179" spans="2:7" x14ac:dyDescent="0.25">
      <c r="B2179" s="62">
        <v>42093</v>
      </c>
      <c r="C2179" s="63">
        <v>1.3750000000000699</v>
      </c>
      <c r="D2179" s="56">
        <v>8.5</v>
      </c>
      <c r="E2179" s="56">
        <v>22</v>
      </c>
      <c r="F2179" s="56">
        <v>248</v>
      </c>
      <c r="G2179" s="64">
        <v>23</v>
      </c>
    </row>
    <row r="2180" spans="2:7" x14ac:dyDescent="0.25">
      <c r="B2180" s="62">
        <v>42093</v>
      </c>
      <c r="C2180" s="63">
        <v>1.3756944444445101</v>
      </c>
      <c r="D2180" s="56">
        <v>8.5</v>
      </c>
      <c r="E2180" s="56">
        <v>22</v>
      </c>
      <c r="F2180" s="56">
        <v>248</v>
      </c>
      <c r="G2180" s="64">
        <v>23</v>
      </c>
    </row>
    <row r="2181" spans="2:7" x14ac:dyDescent="0.25">
      <c r="B2181" s="62">
        <v>42093</v>
      </c>
      <c r="C2181" s="63">
        <v>1.3763888888889599</v>
      </c>
      <c r="D2181" s="56">
        <v>8.4</v>
      </c>
      <c r="E2181" s="56">
        <v>23</v>
      </c>
      <c r="F2181" s="56">
        <v>270</v>
      </c>
      <c r="G2181" s="64">
        <v>23.4</v>
      </c>
    </row>
    <row r="2182" spans="2:7" x14ac:dyDescent="0.25">
      <c r="B2182" s="62">
        <v>42093</v>
      </c>
      <c r="C2182" s="63">
        <v>1.3770833333334001</v>
      </c>
      <c r="D2182" s="56">
        <v>8.4</v>
      </c>
      <c r="E2182" s="56">
        <v>23</v>
      </c>
      <c r="F2182" s="56">
        <v>270</v>
      </c>
      <c r="G2182" s="64">
        <v>23.4</v>
      </c>
    </row>
    <row r="2183" spans="2:7" x14ac:dyDescent="0.25">
      <c r="B2183" s="62">
        <v>42093</v>
      </c>
      <c r="C2183" s="63">
        <v>1.3777777777778399</v>
      </c>
      <c r="D2183" s="56">
        <v>8.4</v>
      </c>
      <c r="E2183" s="56">
        <v>22.7</v>
      </c>
      <c r="F2183" s="56">
        <v>270</v>
      </c>
      <c r="G2183" s="64">
        <v>23</v>
      </c>
    </row>
    <row r="2184" spans="2:7" x14ac:dyDescent="0.25">
      <c r="B2184" s="62">
        <v>42093</v>
      </c>
      <c r="C2184" s="63">
        <v>1.37847222222229</v>
      </c>
      <c r="D2184" s="56">
        <v>8.4</v>
      </c>
      <c r="E2184" s="56">
        <v>22.7</v>
      </c>
      <c r="F2184" s="56">
        <v>270</v>
      </c>
      <c r="G2184" s="64">
        <v>23</v>
      </c>
    </row>
    <row r="2185" spans="2:7" x14ac:dyDescent="0.25">
      <c r="B2185" s="62">
        <v>42093</v>
      </c>
      <c r="C2185" s="63">
        <v>1.3791666666667299</v>
      </c>
      <c r="D2185" s="56">
        <v>8.5</v>
      </c>
      <c r="E2185" s="56">
        <v>22.7</v>
      </c>
      <c r="F2185" s="56">
        <v>270</v>
      </c>
      <c r="G2185" s="64">
        <v>25.2</v>
      </c>
    </row>
    <row r="2186" spans="2:7" x14ac:dyDescent="0.25">
      <c r="B2186" s="62">
        <v>42093</v>
      </c>
      <c r="C2186" s="63">
        <v>1.37986111111118</v>
      </c>
      <c r="D2186" s="56">
        <v>8.5</v>
      </c>
      <c r="E2186" s="56">
        <v>22.7</v>
      </c>
      <c r="F2186" s="56">
        <v>270</v>
      </c>
      <c r="G2186" s="64">
        <v>25.2</v>
      </c>
    </row>
    <row r="2187" spans="2:7" x14ac:dyDescent="0.25">
      <c r="B2187" s="62">
        <v>42093</v>
      </c>
      <c r="C2187" s="63">
        <v>1.3805555555556199</v>
      </c>
      <c r="D2187" s="56">
        <v>8.4</v>
      </c>
      <c r="E2187" s="56">
        <v>22</v>
      </c>
      <c r="F2187" s="56">
        <v>248</v>
      </c>
      <c r="G2187" s="64">
        <v>15.1</v>
      </c>
    </row>
    <row r="2188" spans="2:7" x14ac:dyDescent="0.25">
      <c r="B2188" s="62">
        <v>42093</v>
      </c>
      <c r="C2188" s="63">
        <v>1.38125000000007</v>
      </c>
      <c r="D2188" s="56">
        <v>8.5</v>
      </c>
      <c r="E2188" s="56">
        <v>19.100000000000001</v>
      </c>
      <c r="F2188" s="56">
        <v>225</v>
      </c>
      <c r="G2188" s="64">
        <v>11.9</v>
      </c>
    </row>
    <row r="2189" spans="2:7" x14ac:dyDescent="0.25">
      <c r="B2189" s="62">
        <v>42093</v>
      </c>
      <c r="C2189" s="63">
        <v>1.3819444444445099</v>
      </c>
      <c r="D2189" s="56">
        <v>8.5</v>
      </c>
      <c r="E2189" s="56">
        <v>19.100000000000001</v>
      </c>
      <c r="F2189" s="56">
        <v>225</v>
      </c>
      <c r="G2189" s="64">
        <v>11.9</v>
      </c>
    </row>
    <row r="2190" spans="2:7" x14ac:dyDescent="0.25">
      <c r="B2190" s="62">
        <v>42093</v>
      </c>
      <c r="C2190" s="63">
        <v>1.38263888888896</v>
      </c>
      <c r="D2190" s="56">
        <v>8.5</v>
      </c>
      <c r="E2190" s="56">
        <v>18</v>
      </c>
      <c r="F2190" s="56">
        <v>225</v>
      </c>
      <c r="G2190" s="64">
        <v>22.7</v>
      </c>
    </row>
    <row r="2191" spans="2:7" x14ac:dyDescent="0.25">
      <c r="B2191" s="62">
        <v>42093</v>
      </c>
      <c r="C2191" s="63">
        <v>1.3833333333333999</v>
      </c>
      <c r="D2191" s="56">
        <v>8.5</v>
      </c>
      <c r="E2191" s="56">
        <v>18</v>
      </c>
      <c r="F2191" s="56">
        <v>225</v>
      </c>
      <c r="G2191" s="64">
        <v>22.7</v>
      </c>
    </row>
    <row r="2192" spans="2:7" x14ac:dyDescent="0.25">
      <c r="B2192" s="62">
        <v>42093</v>
      </c>
      <c r="C2192" s="63">
        <v>1.38402777777785</v>
      </c>
      <c r="D2192" s="56">
        <v>8.4</v>
      </c>
      <c r="E2192" s="56">
        <v>17.3</v>
      </c>
      <c r="F2192" s="56">
        <v>225</v>
      </c>
      <c r="G2192" s="64">
        <v>20.5</v>
      </c>
    </row>
    <row r="2193" spans="2:7" x14ac:dyDescent="0.25">
      <c r="B2193" s="62">
        <v>42093</v>
      </c>
      <c r="C2193" s="63">
        <v>1.3847222222222899</v>
      </c>
      <c r="D2193" s="56">
        <v>8.4</v>
      </c>
      <c r="E2193" s="56">
        <v>17.3</v>
      </c>
      <c r="F2193" s="56">
        <v>225</v>
      </c>
      <c r="G2193" s="64">
        <v>20.5</v>
      </c>
    </row>
    <row r="2194" spans="2:7" x14ac:dyDescent="0.25">
      <c r="B2194" s="62">
        <v>42093</v>
      </c>
      <c r="C2194" s="63">
        <v>1.38541666666673</v>
      </c>
      <c r="D2194" s="56">
        <v>8.1999999999999993</v>
      </c>
      <c r="E2194" s="56">
        <v>16.600000000000001</v>
      </c>
      <c r="F2194" s="56">
        <v>248</v>
      </c>
      <c r="G2194" s="64">
        <v>18</v>
      </c>
    </row>
    <row r="2195" spans="2:7" x14ac:dyDescent="0.25">
      <c r="B2195" s="62">
        <v>42093</v>
      </c>
      <c r="C2195" s="63">
        <v>1.3861111111111799</v>
      </c>
      <c r="D2195" s="56">
        <v>8.1999999999999993</v>
      </c>
      <c r="E2195" s="56">
        <v>16.600000000000001</v>
      </c>
      <c r="F2195" s="56">
        <v>248</v>
      </c>
      <c r="G2195" s="64">
        <v>18</v>
      </c>
    </row>
    <row r="2196" spans="2:7" x14ac:dyDescent="0.25">
      <c r="B2196" s="62">
        <v>42093</v>
      </c>
      <c r="C2196" s="63">
        <v>1.38680555555562</v>
      </c>
      <c r="D2196" s="56">
        <v>8.4</v>
      </c>
      <c r="E2196" s="56">
        <v>15.8</v>
      </c>
      <c r="F2196" s="56">
        <v>248</v>
      </c>
      <c r="G2196" s="64">
        <v>24.5</v>
      </c>
    </row>
    <row r="2197" spans="2:7" x14ac:dyDescent="0.25">
      <c r="B2197" s="62">
        <v>42093</v>
      </c>
      <c r="C2197" s="63">
        <v>1.3875000000000699</v>
      </c>
      <c r="D2197" s="56">
        <v>8.4</v>
      </c>
      <c r="E2197" s="56">
        <v>15.8</v>
      </c>
      <c r="F2197" s="56">
        <v>248</v>
      </c>
      <c r="G2197" s="64">
        <v>24.5</v>
      </c>
    </row>
    <row r="2198" spans="2:7" x14ac:dyDescent="0.25">
      <c r="B2198" s="62">
        <v>42093</v>
      </c>
      <c r="C2198" s="63">
        <v>1.38819444444451</v>
      </c>
      <c r="D2198" s="56">
        <v>8.4</v>
      </c>
      <c r="E2198" s="56">
        <v>15.5</v>
      </c>
      <c r="F2198" s="56">
        <v>225</v>
      </c>
      <c r="G2198" s="64">
        <v>16.600000000000001</v>
      </c>
    </row>
    <row r="2199" spans="2:7" x14ac:dyDescent="0.25">
      <c r="B2199" s="62">
        <v>42093</v>
      </c>
      <c r="C2199" s="63">
        <v>1.3888888888889599</v>
      </c>
      <c r="D2199" s="56">
        <v>8.4</v>
      </c>
      <c r="E2199" s="56">
        <v>15.5</v>
      </c>
      <c r="F2199" s="56">
        <v>225</v>
      </c>
      <c r="G2199" s="64">
        <v>16.600000000000001</v>
      </c>
    </row>
    <row r="2200" spans="2:7" x14ac:dyDescent="0.25">
      <c r="B2200" s="62">
        <v>42093</v>
      </c>
      <c r="C2200" s="63">
        <v>1.3895833333334</v>
      </c>
      <c r="D2200" s="56">
        <v>8.1999999999999993</v>
      </c>
      <c r="E2200" s="56">
        <v>15.5</v>
      </c>
      <c r="F2200" s="56">
        <v>270</v>
      </c>
      <c r="G2200" s="64">
        <v>20.5</v>
      </c>
    </row>
    <row r="2201" spans="2:7" x14ac:dyDescent="0.25">
      <c r="B2201" s="62">
        <v>42093</v>
      </c>
      <c r="C2201" s="63">
        <v>1.3902777777778501</v>
      </c>
      <c r="D2201" s="56">
        <v>8.1999999999999993</v>
      </c>
      <c r="E2201" s="56">
        <v>15.5</v>
      </c>
      <c r="F2201" s="56">
        <v>270</v>
      </c>
      <c r="G2201" s="64">
        <v>20.5</v>
      </c>
    </row>
    <row r="2202" spans="2:7" x14ac:dyDescent="0.25">
      <c r="B2202" s="62">
        <v>42093</v>
      </c>
      <c r="C2202" s="63">
        <v>1.39097222222229</v>
      </c>
      <c r="D2202" s="56">
        <v>8.1</v>
      </c>
      <c r="E2202" s="56">
        <v>15.5</v>
      </c>
      <c r="F2202" s="56">
        <v>270</v>
      </c>
      <c r="G2202" s="64">
        <v>20.2</v>
      </c>
    </row>
    <row r="2203" spans="2:7" x14ac:dyDescent="0.25">
      <c r="B2203" s="62">
        <v>42093</v>
      </c>
      <c r="C2203" s="63">
        <v>1.3916666666667299</v>
      </c>
      <c r="D2203" s="56">
        <v>8.1</v>
      </c>
      <c r="E2203" s="56">
        <v>15.5</v>
      </c>
      <c r="F2203" s="56">
        <v>270</v>
      </c>
      <c r="G2203" s="64">
        <v>20.2</v>
      </c>
    </row>
    <row r="2204" spans="2:7" x14ac:dyDescent="0.25">
      <c r="B2204" s="62">
        <v>42093</v>
      </c>
      <c r="C2204" s="63">
        <v>1.39236111111118</v>
      </c>
      <c r="D2204" s="56">
        <v>8.1</v>
      </c>
      <c r="E2204" s="56">
        <v>15.1</v>
      </c>
      <c r="F2204" s="56">
        <v>248</v>
      </c>
      <c r="G2204" s="64">
        <v>11.5</v>
      </c>
    </row>
    <row r="2205" spans="2:7" x14ac:dyDescent="0.25">
      <c r="B2205" s="62">
        <v>42093</v>
      </c>
      <c r="C2205" s="63">
        <v>1.3930555555556201</v>
      </c>
      <c r="D2205" s="56">
        <v>8.1</v>
      </c>
      <c r="E2205" s="56">
        <v>15.1</v>
      </c>
      <c r="F2205" s="56">
        <v>248</v>
      </c>
      <c r="G2205" s="64">
        <v>11.5</v>
      </c>
    </row>
    <row r="2206" spans="2:7" x14ac:dyDescent="0.25">
      <c r="B2206" s="62">
        <v>42093</v>
      </c>
      <c r="C2206" s="63">
        <v>1.39375000000007</v>
      </c>
      <c r="D2206" s="56">
        <v>8.1</v>
      </c>
      <c r="E2206" s="56">
        <v>13.7</v>
      </c>
      <c r="F2206" s="56">
        <v>225</v>
      </c>
      <c r="G2206" s="64">
        <v>12.2</v>
      </c>
    </row>
    <row r="2207" spans="2:7" x14ac:dyDescent="0.25">
      <c r="B2207" s="62">
        <v>42093</v>
      </c>
      <c r="C2207" s="63">
        <v>1.3944444444445101</v>
      </c>
      <c r="D2207" s="56">
        <v>8.1</v>
      </c>
      <c r="E2207" s="56">
        <v>13.7</v>
      </c>
      <c r="F2207" s="56">
        <v>225</v>
      </c>
      <c r="G2207" s="64">
        <v>12.2</v>
      </c>
    </row>
    <row r="2208" spans="2:7" x14ac:dyDescent="0.25">
      <c r="B2208" s="62">
        <v>42093</v>
      </c>
      <c r="C2208" s="63">
        <v>1.39513888888896</v>
      </c>
      <c r="D2208" s="56">
        <v>8.1</v>
      </c>
      <c r="E2208" s="56">
        <v>12.6</v>
      </c>
      <c r="F2208" s="56">
        <v>225</v>
      </c>
      <c r="G2208" s="64">
        <v>12.2</v>
      </c>
    </row>
    <row r="2209" spans="2:7" x14ac:dyDescent="0.25">
      <c r="B2209" s="62">
        <v>42093</v>
      </c>
      <c r="C2209" s="63">
        <v>1.3958333333334001</v>
      </c>
      <c r="D2209" s="56">
        <v>8.1</v>
      </c>
      <c r="E2209" s="56">
        <v>12.6</v>
      </c>
      <c r="F2209" s="56">
        <v>225</v>
      </c>
      <c r="G2209" s="64">
        <v>12.2</v>
      </c>
    </row>
    <row r="2210" spans="2:7" x14ac:dyDescent="0.25">
      <c r="B2210" s="62">
        <v>42093</v>
      </c>
      <c r="C2210" s="63">
        <v>1.39652777777785</v>
      </c>
      <c r="D2210" s="56">
        <v>8.1999999999999993</v>
      </c>
      <c r="E2210" s="56">
        <v>12.2</v>
      </c>
      <c r="F2210" s="56">
        <v>270</v>
      </c>
      <c r="G2210" s="64">
        <v>14</v>
      </c>
    </row>
    <row r="2211" spans="2:7" x14ac:dyDescent="0.25">
      <c r="B2211" s="62">
        <v>42093</v>
      </c>
      <c r="C2211" s="63">
        <v>1.3972222222222901</v>
      </c>
      <c r="D2211" s="56">
        <v>8.1999999999999993</v>
      </c>
      <c r="E2211" s="56">
        <v>12.2</v>
      </c>
      <c r="F2211" s="56">
        <v>270</v>
      </c>
      <c r="G2211" s="64">
        <v>14</v>
      </c>
    </row>
    <row r="2212" spans="2:7" x14ac:dyDescent="0.25">
      <c r="B2212" s="62">
        <v>42093</v>
      </c>
      <c r="C2212" s="63">
        <v>1.39791666666674</v>
      </c>
      <c r="D2212" s="56">
        <v>8.1999999999999993</v>
      </c>
      <c r="E2212" s="56">
        <v>10.4</v>
      </c>
      <c r="F2212" s="56">
        <v>270</v>
      </c>
      <c r="G2212" s="64">
        <v>5</v>
      </c>
    </row>
    <row r="2213" spans="2:7" x14ac:dyDescent="0.25">
      <c r="B2213" s="62">
        <v>42093</v>
      </c>
      <c r="C2213" s="63">
        <v>1.3986111111111801</v>
      </c>
      <c r="D2213" s="56">
        <v>8.1999999999999993</v>
      </c>
      <c r="E2213" s="56">
        <v>10.4</v>
      </c>
      <c r="F2213" s="56">
        <v>270</v>
      </c>
      <c r="G2213" s="64">
        <v>5</v>
      </c>
    </row>
    <row r="2214" spans="2:7" x14ac:dyDescent="0.25">
      <c r="B2214" s="62">
        <v>42093</v>
      </c>
      <c r="C2214" s="63">
        <v>1.39930555555562</v>
      </c>
      <c r="D2214" s="56">
        <v>8.1999999999999993</v>
      </c>
      <c r="E2214" s="56">
        <v>10.4</v>
      </c>
      <c r="F2214" s="56">
        <v>270</v>
      </c>
      <c r="G2214" s="64">
        <v>5</v>
      </c>
    </row>
    <row r="2215" spans="2:7" x14ac:dyDescent="0.25">
      <c r="B2215" s="62">
        <v>42093</v>
      </c>
      <c r="C2215" s="63">
        <v>1.4000000000000701</v>
      </c>
      <c r="D2215" s="56">
        <v>8.1999999999999993</v>
      </c>
      <c r="E2215" s="56">
        <v>9.6999999999999993</v>
      </c>
      <c r="F2215" s="56">
        <v>270</v>
      </c>
      <c r="G2215" s="64">
        <v>14</v>
      </c>
    </row>
    <row r="2216" spans="2:7" x14ac:dyDescent="0.25">
      <c r="B2216" s="62">
        <v>42093</v>
      </c>
      <c r="C2216" s="63">
        <v>1.40069444444451</v>
      </c>
      <c r="D2216" s="56">
        <v>8</v>
      </c>
      <c r="E2216" s="56">
        <v>9.6999999999999993</v>
      </c>
      <c r="F2216" s="56">
        <v>270</v>
      </c>
      <c r="G2216" s="64">
        <v>14</v>
      </c>
    </row>
    <row r="2217" spans="2:7" x14ac:dyDescent="0.25">
      <c r="B2217" s="62">
        <v>42093</v>
      </c>
      <c r="C2217" s="63">
        <v>1.4013888888889601</v>
      </c>
      <c r="D2217" s="56">
        <v>8</v>
      </c>
      <c r="E2217" s="56">
        <v>9.6999999999999993</v>
      </c>
      <c r="F2217" s="56">
        <v>270</v>
      </c>
      <c r="G2217" s="64">
        <v>8.3000000000000007</v>
      </c>
    </row>
    <row r="2218" spans="2:7" x14ac:dyDescent="0.25">
      <c r="B2218" s="62">
        <v>42093</v>
      </c>
      <c r="C2218" s="63">
        <v>1.4020833333334</v>
      </c>
      <c r="D2218" s="56">
        <v>8</v>
      </c>
      <c r="E2218" s="56">
        <v>9.6999999999999993</v>
      </c>
      <c r="F2218" s="56">
        <v>270</v>
      </c>
      <c r="G2218" s="64">
        <v>8.3000000000000007</v>
      </c>
    </row>
    <row r="2219" spans="2:7" x14ac:dyDescent="0.25">
      <c r="B2219" s="62">
        <v>42093</v>
      </c>
      <c r="C2219" s="63">
        <v>1.4027777777778501</v>
      </c>
      <c r="D2219" s="56">
        <v>7.9</v>
      </c>
      <c r="E2219" s="56">
        <v>8.6</v>
      </c>
      <c r="F2219" s="56">
        <v>0</v>
      </c>
      <c r="G2219" s="64">
        <v>4.7</v>
      </c>
    </row>
    <row r="2220" spans="2:7" x14ac:dyDescent="0.25">
      <c r="B2220" s="62">
        <v>42093</v>
      </c>
      <c r="C2220" s="63">
        <v>1.40347222222229</v>
      </c>
      <c r="D2220" s="56">
        <v>7.9</v>
      </c>
      <c r="E2220" s="56">
        <v>8.6</v>
      </c>
      <c r="F2220" s="56">
        <v>0</v>
      </c>
      <c r="G2220" s="64">
        <v>4.7</v>
      </c>
    </row>
    <row r="2221" spans="2:7" x14ac:dyDescent="0.25">
      <c r="B2221" s="62">
        <v>42093</v>
      </c>
      <c r="C2221" s="63">
        <v>1.4041666666667401</v>
      </c>
      <c r="D2221" s="56">
        <v>7.9</v>
      </c>
      <c r="E2221" s="56">
        <v>7.9</v>
      </c>
      <c r="F2221" s="56">
        <v>270</v>
      </c>
      <c r="G2221" s="64">
        <v>9.6999999999999993</v>
      </c>
    </row>
    <row r="2222" spans="2:7" x14ac:dyDescent="0.25">
      <c r="B2222" s="62">
        <v>42093</v>
      </c>
      <c r="C2222" s="63">
        <v>1.4048611111111799</v>
      </c>
      <c r="D2222" s="56">
        <v>7.9</v>
      </c>
      <c r="E2222" s="56">
        <v>7.9</v>
      </c>
      <c r="F2222" s="56">
        <v>270</v>
      </c>
      <c r="G2222" s="64">
        <v>9.6999999999999993</v>
      </c>
    </row>
    <row r="2223" spans="2:7" x14ac:dyDescent="0.25">
      <c r="B2223" s="62">
        <v>42093</v>
      </c>
      <c r="C2223" s="63">
        <v>1.4055555555556201</v>
      </c>
      <c r="D2223" s="56">
        <v>8</v>
      </c>
      <c r="E2223" s="56">
        <v>7.2</v>
      </c>
      <c r="F2223" s="56">
        <v>315</v>
      </c>
      <c r="G2223" s="64">
        <v>5.8</v>
      </c>
    </row>
    <row r="2224" spans="2:7" x14ac:dyDescent="0.25">
      <c r="B2224" s="62">
        <v>42093</v>
      </c>
      <c r="C2224" s="63">
        <v>1.4062500000000699</v>
      </c>
      <c r="D2224" s="56">
        <v>8</v>
      </c>
      <c r="E2224" s="56">
        <v>7.2</v>
      </c>
      <c r="F2224" s="56">
        <v>315</v>
      </c>
      <c r="G2224" s="64">
        <v>5.8</v>
      </c>
    </row>
    <row r="2225" spans="2:7" x14ac:dyDescent="0.25">
      <c r="B2225" s="62">
        <v>42093</v>
      </c>
      <c r="C2225" s="63">
        <v>1.4069444444445101</v>
      </c>
      <c r="D2225" s="56">
        <v>7.9</v>
      </c>
      <c r="E2225" s="56">
        <v>6.8</v>
      </c>
      <c r="F2225" s="56">
        <v>315</v>
      </c>
      <c r="G2225" s="64">
        <v>7.2</v>
      </c>
    </row>
    <row r="2226" spans="2:7" x14ac:dyDescent="0.25">
      <c r="B2226" s="62">
        <v>42093</v>
      </c>
      <c r="C2226" s="63">
        <v>1.4076388888889599</v>
      </c>
      <c r="D2226" s="56">
        <v>7.9</v>
      </c>
      <c r="E2226" s="56">
        <v>6.8</v>
      </c>
      <c r="F2226" s="56">
        <v>315</v>
      </c>
      <c r="G2226" s="64">
        <v>7.2</v>
      </c>
    </row>
    <row r="2227" spans="2:7" x14ac:dyDescent="0.25">
      <c r="B2227" s="62">
        <v>42093</v>
      </c>
      <c r="C2227" s="63">
        <v>1.4083333333334001</v>
      </c>
      <c r="D2227" s="56">
        <v>8</v>
      </c>
      <c r="E2227" s="56">
        <v>6.5</v>
      </c>
      <c r="F2227" s="56">
        <v>315</v>
      </c>
      <c r="G2227" s="64">
        <v>12.6</v>
      </c>
    </row>
    <row r="2228" spans="2:7" x14ac:dyDescent="0.25">
      <c r="B2228" s="62">
        <v>42093</v>
      </c>
      <c r="C2228" s="63">
        <v>1.4090277777778499</v>
      </c>
      <c r="D2228" s="56">
        <v>8</v>
      </c>
      <c r="E2228" s="56">
        <v>6.5</v>
      </c>
      <c r="F2228" s="56">
        <v>315</v>
      </c>
      <c r="G2228" s="64">
        <v>12.6</v>
      </c>
    </row>
    <row r="2229" spans="2:7" x14ac:dyDescent="0.25">
      <c r="B2229" s="62">
        <v>42093</v>
      </c>
      <c r="C2229" s="63">
        <v>1.40972222222229</v>
      </c>
      <c r="D2229" s="56">
        <v>8</v>
      </c>
      <c r="E2229" s="56">
        <v>7.9</v>
      </c>
      <c r="F2229" s="56">
        <v>338</v>
      </c>
      <c r="G2229" s="64">
        <v>31</v>
      </c>
    </row>
    <row r="2230" spans="2:7" x14ac:dyDescent="0.25">
      <c r="B2230" s="62">
        <v>42093</v>
      </c>
      <c r="C2230" s="63">
        <v>1.4104166666667399</v>
      </c>
      <c r="D2230" s="56">
        <v>8</v>
      </c>
      <c r="E2230" s="56">
        <v>7.9</v>
      </c>
      <c r="F2230" s="56">
        <v>338</v>
      </c>
      <c r="G2230" s="64">
        <v>31</v>
      </c>
    </row>
    <row r="2231" spans="2:7" x14ac:dyDescent="0.25">
      <c r="B2231" s="62">
        <v>42093</v>
      </c>
      <c r="C2231" s="63">
        <v>1.41111111111118</v>
      </c>
      <c r="D2231" s="56">
        <v>7.2</v>
      </c>
      <c r="E2231" s="56">
        <v>11.2</v>
      </c>
      <c r="F2231" s="56">
        <v>338</v>
      </c>
      <c r="G2231" s="64">
        <v>25.6</v>
      </c>
    </row>
    <row r="2232" spans="2:7" x14ac:dyDescent="0.25">
      <c r="B2232" s="62">
        <v>42093</v>
      </c>
      <c r="C2232" s="63">
        <v>1.4118055555556299</v>
      </c>
      <c r="D2232" s="56">
        <v>7.2</v>
      </c>
      <c r="E2232" s="56">
        <v>11.2</v>
      </c>
      <c r="F2232" s="56">
        <v>338</v>
      </c>
      <c r="G2232" s="64">
        <v>25.6</v>
      </c>
    </row>
    <row r="2233" spans="2:7" x14ac:dyDescent="0.25">
      <c r="B2233" s="62">
        <v>42093</v>
      </c>
      <c r="C2233" s="63">
        <v>1.41250000000007</v>
      </c>
      <c r="D2233" s="56">
        <v>6.5</v>
      </c>
      <c r="E2233" s="56">
        <v>15.1</v>
      </c>
      <c r="F2233" s="56">
        <v>315</v>
      </c>
      <c r="G2233" s="64">
        <v>33.799999999999997</v>
      </c>
    </row>
    <row r="2234" spans="2:7" x14ac:dyDescent="0.25">
      <c r="B2234" s="62">
        <v>42093</v>
      </c>
      <c r="C2234" s="63">
        <v>1.4131944444445099</v>
      </c>
      <c r="D2234" s="56">
        <v>6.5</v>
      </c>
      <c r="E2234" s="56">
        <v>15.1</v>
      </c>
      <c r="F2234" s="56">
        <v>315</v>
      </c>
      <c r="G2234" s="64">
        <v>33.799999999999997</v>
      </c>
    </row>
    <row r="2235" spans="2:7" x14ac:dyDescent="0.25">
      <c r="B2235" s="62">
        <v>42093</v>
      </c>
      <c r="C2235" s="63">
        <v>1.41388888888896</v>
      </c>
      <c r="D2235" s="56">
        <v>6</v>
      </c>
      <c r="E2235" s="56">
        <v>19.399999999999999</v>
      </c>
      <c r="F2235" s="56">
        <v>315</v>
      </c>
      <c r="G2235" s="64">
        <v>28.1</v>
      </c>
    </row>
    <row r="2236" spans="2:7" x14ac:dyDescent="0.25">
      <c r="B2236" s="62">
        <v>42093</v>
      </c>
      <c r="C2236" s="63">
        <v>1.4145833333333999</v>
      </c>
      <c r="D2236" s="56">
        <v>6</v>
      </c>
      <c r="E2236" s="56">
        <v>19.399999999999999</v>
      </c>
      <c r="F2236" s="56">
        <v>315</v>
      </c>
      <c r="G2236" s="64">
        <v>28.1</v>
      </c>
    </row>
    <row r="2237" spans="2:7" x14ac:dyDescent="0.25">
      <c r="B2237" s="62">
        <v>42093</v>
      </c>
      <c r="C2237" s="63">
        <v>1.41527777777785</v>
      </c>
      <c r="D2237" s="56">
        <v>5.6</v>
      </c>
      <c r="E2237" s="56">
        <v>21.6</v>
      </c>
      <c r="F2237" s="56">
        <v>315</v>
      </c>
      <c r="G2237" s="64">
        <v>23.4</v>
      </c>
    </row>
    <row r="2238" spans="2:7" x14ac:dyDescent="0.25">
      <c r="B2238" s="62">
        <v>42093</v>
      </c>
      <c r="C2238" s="63">
        <v>1.4159722222222899</v>
      </c>
      <c r="D2238" s="56">
        <v>5.6</v>
      </c>
      <c r="E2238" s="56">
        <v>21.6</v>
      </c>
      <c r="F2238" s="56">
        <v>315</v>
      </c>
      <c r="G2238" s="64">
        <v>23.4</v>
      </c>
    </row>
    <row r="2239" spans="2:7" x14ac:dyDescent="0.25">
      <c r="B2239" s="62">
        <v>42093</v>
      </c>
      <c r="C2239" s="63">
        <v>1.41666666666674</v>
      </c>
      <c r="D2239" s="56">
        <v>5.0999999999999996</v>
      </c>
      <c r="E2239" s="56">
        <v>24.1</v>
      </c>
      <c r="F2239" s="56">
        <v>315</v>
      </c>
      <c r="G2239" s="64">
        <v>28.4</v>
      </c>
    </row>
    <row r="2240" spans="2:7" x14ac:dyDescent="0.25">
      <c r="B2240" s="62">
        <v>42093</v>
      </c>
      <c r="C2240" s="63">
        <v>1.4173611111111799</v>
      </c>
      <c r="D2240" s="56">
        <v>5.0999999999999996</v>
      </c>
      <c r="E2240" s="56">
        <v>24.1</v>
      </c>
      <c r="F2240" s="56">
        <v>315</v>
      </c>
      <c r="G2240" s="64">
        <v>28.4</v>
      </c>
    </row>
    <row r="2241" spans="2:7" x14ac:dyDescent="0.25">
      <c r="B2241" s="62">
        <v>42093</v>
      </c>
      <c r="C2241" s="63">
        <v>1.41805555555563</v>
      </c>
      <c r="D2241" s="56">
        <v>4.5999999999999996</v>
      </c>
      <c r="E2241" s="56">
        <v>25.2</v>
      </c>
      <c r="F2241" s="56">
        <v>315</v>
      </c>
      <c r="G2241" s="64">
        <v>29.5</v>
      </c>
    </row>
    <row r="2242" spans="2:7" x14ac:dyDescent="0.25">
      <c r="B2242" s="62">
        <v>42093</v>
      </c>
      <c r="C2242" s="63">
        <v>1.4187500000000699</v>
      </c>
      <c r="D2242" s="56">
        <v>4.5999999999999996</v>
      </c>
      <c r="E2242" s="56">
        <v>25.2</v>
      </c>
      <c r="F2242" s="56">
        <v>315</v>
      </c>
      <c r="G2242" s="64">
        <v>29.5</v>
      </c>
    </row>
    <row r="2243" spans="2:7" x14ac:dyDescent="0.25">
      <c r="B2243" s="62">
        <v>42093</v>
      </c>
      <c r="C2243" s="63">
        <v>1.41944444444451</v>
      </c>
      <c r="D2243" s="56">
        <v>4.4000000000000004</v>
      </c>
      <c r="E2243" s="56">
        <v>24.1</v>
      </c>
      <c r="F2243" s="56">
        <v>315</v>
      </c>
      <c r="G2243" s="64">
        <v>21.6</v>
      </c>
    </row>
    <row r="2244" spans="2:7" x14ac:dyDescent="0.25">
      <c r="B2244" s="62">
        <v>42093</v>
      </c>
      <c r="C2244" s="63">
        <v>1.4201388888889599</v>
      </c>
      <c r="D2244" s="56">
        <v>4.0999999999999996</v>
      </c>
      <c r="E2244" s="56">
        <v>22.7</v>
      </c>
      <c r="F2244" s="56">
        <v>293</v>
      </c>
      <c r="G2244" s="64">
        <v>22.7</v>
      </c>
    </row>
    <row r="2245" spans="2:7" x14ac:dyDescent="0.25">
      <c r="B2245" s="62">
        <v>42093</v>
      </c>
      <c r="C2245" s="63">
        <v>1.4208333333334</v>
      </c>
      <c r="D2245" s="56">
        <v>4.0999999999999996</v>
      </c>
      <c r="E2245" s="56">
        <v>22.7</v>
      </c>
      <c r="F2245" s="56">
        <v>293</v>
      </c>
      <c r="G2245" s="64">
        <v>22.7</v>
      </c>
    </row>
    <row r="2246" spans="2:7" x14ac:dyDescent="0.25">
      <c r="B2246" s="62">
        <v>42093</v>
      </c>
      <c r="C2246" s="63">
        <v>1.4215277777778501</v>
      </c>
      <c r="D2246" s="56">
        <v>4.0999999999999996</v>
      </c>
      <c r="E2246" s="56">
        <v>21.2</v>
      </c>
      <c r="F2246" s="56">
        <v>293</v>
      </c>
      <c r="G2246" s="64">
        <v>15.5</v>
      </c>
    </row>
    <row r="2247" spans="2:7" x14ac:dyDescent="0.25">
      <c r="B2247" s="62">
        <v>42093</v>
      </c>
      <c r="C2247" s="63">
        <v>1.42222222222229</v>
      </c>
      <c r="D2247" s="56">
        <v>4.0999999999999996</v>
      </c>
      <c r="E2247" s="56">
        <v>21.2</v>
      </c>
      <c r="F2247" s="56">
        <v>293</v>
      </c>
      <c r="G2247" s="64">
        <v>15.5</v>
      </c>
    </row>
    <row r="2248" spans="2:7" x14ac:dyDescent="0.25">
      <c r="B2248" s="62">
        <v>42093</v>
      </c>
      <c r="C2248" s="63">
        <v>1.4229166666667401</v>
      </c>
      <c r="D2248" s="56">
        <v>4.2</v>
      </c>
      <c r="E2248" s="56">
        <v>21.6</v>
      </c>
      <c r="F2248" s="56">
        <v>315</v>
      </c>
      <c r="G2248" s="64">
        <v>41</v>
      </c>
    </row>
    <row r="2249" spans="2:7" x14ac:dyDescent="0.25">
      <c r="B2249" s="62">
        <v>42093</v>
      </c>
      <c r="C2249" s="63">
        <v>1.42361111111118</v>
      </c>
      <c r="D2249" s="56">
        <v>4.2</v>
      </c>
      <c r="E2249" s="56">
        <v>21.6</v>
      </c>
      <c r="F2249" s="56">
        <v>315</v>
      </c>
      <c r="G2249" s="64">
        <v>41</v>
      </c>
    </row>
    <row r="2250" spans="2:7" x14ac:dyDescent="0.25">
      <c r="B2250" s="62">
        <v>42093</v>
      </c>
      <c r="C2250" s="63">
        <v>1.4243055555556301</v>
      </c>
      <c r="D2250" s="56">
        <v>4.4000000000000004</v>
      </c>
      <c r="E2250" s="56">
        <v>21.6</v>
      </c>
      <c r="F2250" s="56">
        <v>315</v>
      </c>
      <c r="G2250" s="64">
        <v>35.6</v>
      </c>
    </row>
    <row r="2251" spans="2:7" x14ac:dyDescent="0.25">
      <c r="B2251" s="62">
        <v>42093</v>
      </c>
      <c r="C2251" s="63">
        <v>1.42500000000007</v>
      </c>
      <c r="D2251" s="56">
        <v>4.4000000000000004</v>
      </c>
      <c r="E2251" s="56">
        <v>21.6</v>
      </c>
      <c r="F2251" s="56">
        <v>315</v>
      </c>
      <c r="G2251" s="64">
        <v>35.6</v>
      </c>
    </row>
    <row r="2252" spans="2:7" x14ac:dyDescent="0.25">
      <c r="B2252" s="62">
        <v>42093</v>
      </c>
      <c r="C2252" s="63">
        <v>1.4256944444445201</v>
      </c>
      <c r="D2252" s="56">
        <v>4.5999999999999996</v>
      </c>
      <c r="E2252" s="56">
        <v>21.6</v>
      </c>
      <c r="F2252" s="56">
        <v>315</v>
      </c>
      <c r="G2252" s="64">
        <v>32</v>
      </c>
    </row>
    <row r="2253" spans="2:7" x14ac:dyDescent="0.25">
      <c r="B2253" s="62">
        <v>42093</v>
      </c>
      <c r="C2253" s="63">
        <v>1.42638888888896</v>
      </c>
      <c r="D2253" s="56">
        <v>4.5999999999999996</v>
      </c>
      <c r="E2253" s="56">
        <v>21.6</v>
      </c>
      <c r="F2253" s="56">
        <v>315</v>
      </c>
      <c r="G2253" s="64">
        <v>32</v>
      </c>
    </row>
    <row r="2254" spans="2:7" x14ac:dyDescent="0.25">
      <c r="B2254" s="62">
        <v>42093</v>
      </c>
      <c r="C2254" s="63">
        <v>1.4270833333334001</v>
      </c>
      <c r="D2254" s="56">
        <v>4.5999999999999996</v>
      </c>
      <c r="E2254" s="56">
        <v>21.6</v>
      </c>
      <c r="F2254" s="56">
        <v>315</v>
      </c>
      <c r="G2254" s="64">
        <v>29.5</v>
      </c>
    </row>
    <row r="2255" spans="2:7" x14ac:dyDescent="0.25">
      <c r="B2255" s="62">
        <v>42093</v>
      </c>
      <c r="C2255" s="63">
        <v>1.42777777777785</v>
      </c>
      <c r="D2255" s="56">
        <v>4.5999999999999996</v>
      </c>
      <c r="E2255" s="56">
        <v>21.6</v>
      </c>
      <c r="F2255" s="56">
        <v>315</v>
      </c>
      <c r="G2255" s="64">
        <v>29.5</v>
      </c>
    </row>
    <row r="2256" spans="2:7" x14ac:dyDescent="0.25">
      <c r="B2256" s="62">
        <v>42093</v>
      </c>
      <c r="C2256" s="63">
        <v>1.4284722222222901</v>
      </c>
      <c r="D2256" s="56">
        <v>4.5</v>
      </c>
      <c r="E2256" s="56">
        <v>24.5</v>
      </c>
      <c r="F2256" s="56">
        <v>315</v>
      </c>
      <c r="G2256" s="64">
        <v>32.799999999999997</v>
      </c>
    </row>
    <row r="2257" spans="2:7" x14ac:dyDescent="0.25">
      <c r="B2257" s="62">
        <v>42093</v>
      </c>
      <c r="C2257" s="63">
        <v>1.42916666666674</v>
      </c>
      <c r="D2257" s="56">
        <v>4.5</v>
      </c>
      <c r="E2257" s="56">
        <v>24.5</v>
      </c>
      <c r="F2257" s="56">
        <v>315</v>
      </c>
      <c r="G2257" s="64">
        <v>32.799999999999997</v>
      </c>
    </row>
    <row r="2258" spans="2:7" x14ac:dyDescent="0.25">
      <c r="B2258" s="62">
        <v>42093</v>
      </c>
      <c r="C2258" s="63">
        <v>1.4298611111111801</v>
      </c>
      <c r="D2258" s="56">
        <v>4.5</v>
      </c>
      <c r="E2258" s="56">
        <v>28.1</v>
      </c>
      <c r="F2258" s="56">
        <v>315</v>
      </c>
      <c r="G2258" s="64">
        <v>46.1</v>
      </c>
    </row>
    <row r="2259" spans="2:7" x14ac:dyDescent="0.25">
      <c r="B2259" s="62">
        <v>42093</v>
      </c>
      <c r="C2259" s="63">
        <v>1.43055555555563</v>
      </c>
      <c r="D2259" s="56">
        <v>4.5</v>
      </c>
      <c r="E2259" s="56">
        <v>28.1</v>
      </c>
      <c r="F2259" s="56">
        <v>315</v>
      </c>
      <c r="G2259" s="64">
        <v>46.1</v>
      </c>
    </row>
    <row r="2260" spans="2:7" x14ac:dyDescent="0.25">
      <c r="B2260" s="62">
        <v>42093</v>
      </c>
      <c r="C2260" s="63">
        <v>1.4312500000000701</v>
      </c>
      <c r="D2260" s="56">
        <v>4.3</v>
      </c>
      <c r="E2260" s="56">
        <v>28.1</v>
      </c>
      <c r="F2260" s="56">
        <v>293</v>
      </c>
      <c r="G2260" s="64">
        <v>36.700000000000003</v>
      </c>
    </row>
    <row r="2261" spans="2:7" x14ac:dyDescent="0.25">
      <c r="B2261" s="62">
        <v>42093</v>
      </c>
      <c r="C2261" s="63">
        <v>1.43194444444452</v>
      </c>
      <c r="D2261" s="56">
        <v>4.3</v>
      </c>
      <c r="E2261" s="56">
        <v>28.1</v>
      </c>
      <c r="F2261" s="56">
        <v>293</v>
      </c>
      <c r="G2261" s="64">
        <v>36.700000000000003</v>
      </c>
    </row>
    <row r="2262" spans="2:7" x14ac:dyDescent="0.25">
      <c r="B2262" s="62">
        <v>42093</v>
      </c>
      <c r="C2262" s="63">
        <v>1.4326388888889601</v>
      </c>
      <c r="D2262" s="56">
        <v>4.0999999999999996</v>
      </c>
      <c r="E2262" s="56">
        <v>29.2</v>
      </c>
      <c r="F2262" s="56">
        <v>315</v>
      </c>
      <c r="G2262" s="64">
        <v>43.6</v>
      </c>
    </row>
    <row r="2263" spans="2:7" x14ac:dyDescent="0.25">
      <c r="B2263" s="62">
        <v>42093</v>
      </c>
      <c r="C2263" s="63">
        <v>1.4333333333334</v>
      </c>
      <c r="D2263" s="56">
        <v>4.0999999999999996</v>
      </c>
      <c r="E2263" s="56">
        <v>29.2</v>
      </c>
      <c r="F2263" s="56">
        <v>315</v>
      </c>
      <c r="G2263" s="64">
        <v>43.6</v>
      </c>
    </row>
    <row r="2264" spans="2:7" x14ac:dyDescent="0.25">
      <c r="B2264" s="62">
        <v>42093</v>
      </c>
      <c r="C2264" s="63">
        <v>1.4340277777778501</v>
      </c>
      <c r="D2264" s="56">
        <v>3.7</v>
      </c>
      <c r="E2264" s="56">
        <v>31.3</v>
      </c>
      <c r="F2264" s="56">
        <v>315</v>
      </c>
      <c r="G2264" s="64">
        <v>38.9</v>
      </c>
    </row>
    <row r="2265" spans="2:7" x14ac:dyDescent="0.25">
      <c r="B2265" s="62">
        <v>42093</v>
      </c>
      <c r="C2265" s="63">
        <v>1.43472222222229</v>
      </c>
      <c r="D2265" s="56">
        <v>3.7</v>
      </c>
      <c r="E2265" s="56">
        <v>31.3</v>
      </c>
      <c r="F2265" s="56">
        <v>315</v>
      </c>
      <c r="G2265" s="64">
        <v>38.9</v>
      </c>
    </row>
    <row r="2266" spans="2:7" x14ac:dyDescent="0.25">
      <c r="B2266" s="62">
        <v>42093</v>
      </c>
      <c r="C2266" s="63">
        <v>1.4354166666667401</v>
      </c>
      <c r="D2266" s="56">
        <v>3.4</v>
      </c>
      <c r="E2266" s="56">
        <v>31</v>
      </c>
      <c r="F2266" s="56">
        <v>248</v>
      </c>
      <c r="G2266" s="64">
        <v>38.9</v>
      </c>
    </row>
    <row r="2267" spans="2:7" x14ac:dyDescent="0.25">
      <c r="B2267" s="62">
        <v>42093</v>
      </c>
      <c r="C2267" s="63">
        <v>1.4361111111111799</v>
      </c>
      <c r="D2267" s="56">
        <v>3.4</v>
      </c>
      <c r="E2267" s="56">
        <v>31</v>
      </c>
      <c r="F2267" s="56">
        <v>248</v>
      </c>
      <c r="G2267" s="64">
        <v>38.9</v>
      </c>
    </row>
    <row r="2268" spans="2:7" x14ac:dyDescent="0.25">
      <c r="B2268" s="62">
        <v>42093</v>
      </c>
      <c r="C2268" s="63">
        <v>1.4368055555556301</v>
      </c>
      <c r="D2268" s="56">
        <v>3.3</v>
      </c>
      <c r="E2268" s="56">
        <v>29.9</v>
      </c>
      <c r="F2268" s="56">
        <v>315</v>
      </c>
      <c r="G2268" s="64">
        <v>31.3</v>
      </c>
    </row>
    <row r="2269" spans="2:7" x14ac:dyDescent="0.25">
      <c r="B2269" s="62">
        <v>42093</v>
      </c>
      <c r="C2269" s="63">
        <v>1.4375000000000699</v>
      </c>
      <c r="D2269" s="56">
        <v>3.3</v>
      </c>
      <c r="E2269" s="56">
        <v>29.9</v>
      </c>
      <c r="F2269" s="56">
        <v>315</v>
      </c>
      <c r="G2269" s="64">
        <v>31.3</v>
      </c>
    </row>
    <row r="2270" spans="2:7" x14ac:dyDescent="0.25">
      <c r="B2270" s="62">
        <v>42093</v>
      </c>
      <c r="C2270" s="63">
        <v>1.43819444444452</v>
      </c>
      <c r="D2270" s="56">
        <v>3.1</v>
      </c>
      <c r="E2270" s="56">
        <v>29.9</v>
      </c>
      <c r="F2270" s="56">
        <v>315</v>
      </c>
      <c r="G2270" s="64">
        <v>31.3</v>
      </c>
    </row>
    <row r="2271" spans="2:7" x14ac:dyDescent="0.25">
      <c r="B2271" s="62">
        <v>42093</v>
      </c>
      <c r="C2271" s="63">
        <v>1.4388888888889599</v>
      </c>
      <c r="D2271" s="56">
        <v>3.1</v>
      </c>
      <c r="E2271" s="56">
        <v>27.7</v>
      </c>
      <c r="F2271" s="56">
        <v>270</v>
      </c>
      <c r="G2271" s="64">
        <v>29.5</v>
      </c>
    </row>
    <row r="2272" spans="2:7" x14ac:dyDescent="0.25">
      <c r="B2272" s="62">
        <v>42093</v>
      </c>
      <c r="C2272" s="63">
        <v>1.43958333333341</v>
      </c>
      <c r="D2272" s="56">
        <v>3.3</v>
      </c>
      <c r="E2272" s="56">
        <v>27.7</v>
      </c>
      <c r="F2272" s="56">
        <v>270</v>
      </c>
      <c r="G2272" s="64">
        <v>29.5</v>
      </c>
    </row>
    <row r="2273" spans="2:7" x14ac:dyDescent="0.25">
      <c r="B2273" s="62">
        <v>42093</v>
      </c>
      <c r="C2273" s="63">
        <v>1.4402777777778499</v>
      </c>
      <c r="D2273" s="56">
        <v>3.3</v>
      </c>
      <c r="E2273" s="56">
        <v>25.9</v>
      </c>
      <c r="F2273" s="56">
        <v>315</v>
      </c>
      <c r="G2273" s="64">
        <v>28.4</v>
      </c>
    </row>
    <row r="2274" spans="2:7" x14ac:dyDescent="0.25">
      <c r="B2274" s="62">
        <v>42093</v>
      </c>
      <c r="C2274" s="63">
        <v>1.44097222222229</v>
      </c>
      <c r="D2274" s="56">
        <v>3.5</v>
      </c>
      <c r="E2274" s="56">
        <v>25.9</v>
      </c>
      <c r="F2274" s="56">
        <v>315</v>
      </c>
      <c r="G2274" s="64">
        <v>28.4</v>
      </c>
    </row>
    <row r="2275" spans="2:7" x14ac:dyDescent="0.25">
      <c r="B2275" s="62">
        <v>42093</v>
      </c>
      <c r="C2275" s="63">
        <v>1.4416666666667399</v>
      </c>
      <c r="D2275" s="56">
        <v>3.5</v>
      </c>
      <c r="E2275" s="56">
        <v>23.4</v>
      </c>
      <c r="F2275" s="56">
        <v>293</v>
      </c>
      <c r="G2275" s="64">
        <v>16.2</v>
      </c>
    </row>
    <row r="2276" spans="2:7" x14ac:dyDescent="0.25">
      <c r="B2276" s="62">
        <v>42093</v>
      </c>
      <c r="C2276" s="63">
        <v>1.44236111111118</v>
      </c>
      <c r="D2276" s="56">
        <v>3.5</v>
      </c>
      <c r="E2276" s="56">
        <v>23.4</v>
      </c>
      <c r="F2276" s="56">
        <v>293</v>
      </c>
      <c r="G2276" s="64">
        <v>16.2</v>
      </c>
    </row>
    <row r="2277" spans="2:7" x14ac:dyDescent="0.25">
      <c r="B2277" s="62">
        <v>42093</v>
      </c>
      <c r="C2277" s="63">
        <v>1.4430555555556299</v>
      </c>
      <c r="D2277" s="56">
        <v>3.6</v>
      </c>
      <c r="E2277" s="56">
        <v>20.2</v>
      </c>
      <c r="F2277" s="56">
        <v>293</v>
      </c>
      <c r="G2277" s="64">
        <v>10.1</v>
      </c>
    </row>
    <row r="2278" spans="2:7" x14ac:dyDescent="0.25">
      <c r="B2278" s="62">
        <v>42093</v>
      </c>
      <c r="C2278" s="63">
        <v>1.44375000000007</v>
      </c>
      <c r="D2278" s="56">
        <v>3.6</v>
      </c>
      <c r="E2278" s="56">
        <v>20.2</v>
      </c>
      <c r="F2278" s="56">
        <v>293</v>
      </c>
      <c r="G2278" s="64">
        <v>10.1</v>
      </c>
    </row>
    <row r="2279" spans="2:7" x14ac:dyDescent="0.25">
      <c r="B2279" s="62">
        <v>42093</v>
      </c>
      <c r="C2279" s="63">
        <v>1.4444444444445199</v>
      </c>
      <c r="D2279" s="56">
        <v>3.7</v>
      </c>
      <c r="E2279" s="56">
        <v>16.2</v>
      </c>
      <c r="F2279" s="56">
        <v>270</v>
      </c>
      <c r="G2279" s="64">
        <v>9</v>
      </c>
    </row>
    <row r="2280" spans="2:7" x14ac:dyDescent="0.25">
      <c r="B2280" s="62">
        <v>42093</v>
      </c>
      <c r="C2280" s="63">
        <v>1.44513888888896</v>
      </c>
      <c r="D2280" s="56">
        <v>3.7</v>
      </c>
      <c r="E2280" s="56">
        <v>16.2</v>
      </c>
      <c r="F2280" s="56">
        <v>270</v>
      </c>
      <c r="G2280" s="64">
        <v>9</v>
      </c>
    </row>
    <row r="2281" spans="2:7" x14ac:dyDescent="0.25">
      <c r="B2281" s="62">
        <v>42093</v>
      </c>
      <c r="C2281" s="63">
        <v>1.4458333333334099</v>
      </c>
      <c r="D2281" s="56">
        <v>3.8</v>
      </c>
      <c r="E2281" s="56">
        <v>14.4</v>
      </c>
      <c r="F2281" s="56">
        <v>270</v>
      </c>
      <c r="G2281" s="64">
        <v>9.6999999999999993</v>
      </c>
    </row>
    <row r="2282" spans="2:7" x14ac:dyDescent="0.25">
      <c r="B2282" s="62">
        <v>42093</v>
      </c>
      <c r="C2282" s="63">
        <v>1.44652777777785</v>
      </c>
      <c r="D2282" s="56">
        <v>3.8</v>
      </c>
      <c r="E2282" s="56">
        <v>14.4</v>
      </c>
      <c r="F2282" s="56">
        <v>270</v>
      </c>
      <c r="G2282" s="64">
        <v>9.6999999999999993</v>
      </c>
    </row>
    <row r="2283" spans="2:7" x14ac:dyDescent="0.25">
      <c r="B2283" s="62">
        <v>42093</v>
      </c>
      <c r="C2283" s="63">
        <v>1.4472222222222899</v>
      </c>
      <c r="D2283" s="56">
        <v>4</v>
      </c>
      <c r="E2283" s="56">
        <v>12.6</v>
      </c>
      <c r="F2283" s="56">
        <v>248</v>
      </c>
      <c r="G2283" s="64">
        <v>13.7</v>
      </c>
    </row>
    <row r="2284" spans="2:7" x14ac:dyDescent="0.25">
      <c r="B2284" s="62">
        <v>42093</v>
      </c>
      <c r="C2284" s="63">
        <v>1.44791666666674</v>
      </c>
      <c r="D2284" s="56">
        <v>4</v>
      </c>
      <c r="E2284" s="56">
        <v>12.6</v>
      </c>
      <c r="F2284" s="56">
        <v>248</v>
      </c>
      <c r="G2284" s="64">
        <v>13.7</v>
      </c>
    </row>
    <row r="2285" spans="2:7" x14ac:dyDescent="0.25">
      <c r="B2285" s="62">
        <v>42093</v>
      </c>
      <c r="C2285" s="63">
        <v>1.4486111111111799</v>
      </c>
      <c r="D2285" s="56">
        <v>4.4000000000000004</v>
      </c>
      <c r="E2285" s="56">
        <v>10.8</v>
      </c>
      <c r="F2285" s="56">
        <v>248</v>
      </c>
      <c r="G2285" s="64">
        <v>9</v>
      </c>
    </row>
    <row r="2286" spans="2:7" x14ac:dyDescent="0.25">
      <c r="B2286" s="62">
        <v>42093</v>
      </c>
      <c r="C2286" s="63">
        <v>1.44930555555563</v>
      </c>
      <c r="D2286" s="56">
        <v>4.4000000000000004</v>
      </c>
      <c r="E2286" s="56">
        <v>10.8</v>
      </c>
      <c r="F2286" s="56">
        <v>248</v>
      </c>
      <c r="G2286" s="64">
        <v>9</v>
      </c>
    </row>
    <row r="2287" spans="2:7" x14ac:dyDescent="0.25">
      <c r="B2287" s="62">
        <v>42093</v>
      </c>
      <c r="C2287" s="63">
        <v>1.4500000000000699</v>
      </c>
      <c r="D2287" s="56">
        <v>5</v>
      </c>
      <c r="E2287" s="56">
        <v>10.8</v>
      </c>
      <c r="F2287" s="56">
        <v>248</v>
      </c>
      <c r="G2287" s="64">
        <v>11.5</v>
      </c>
    </row>
    <row r="2288" spans="2:7" x14ac:dyDescent="0.25">
      <c r="B2288" s="62">
        <v>42093</v>
      </c>
      <c r="C2288" s="63">
        <v>1.45069444444452</v>
      </c>
      <c r="D2288" s="56">
        <v>5</v>
      </c>
      <c r="E2288" s="56">
        <v>10.8</v>
      </c>
      <c r="F2288" s="56">
        <v>248</v>
      </c>
      <c r="G2288" s="64">
        <v>11.5</v>
      </c>
    </row>
    <row r="2289" spans="2:7" x14ac:dyDescent="0.25">
      <c r="B2289" s="62">
        <v>42093</v>
      </c>
      <c r="C2289" s="63">
        <v>1.4513888888889599</v>
      </c>
      <c r="D2289" s="56">
        <v>5.3</v>
      </c>
      <c r="E2289" s="56">
        <v>10.8</v>
      </c>
      <c r="F2289" s="56">
        <v>248</v>
      </c>
      <c r="G2289" s="64">
        <v>10.8</v>
      </c>
    </row>
    <row r="2290" spans="2:7" x14ac:dyDescent="0.25">
      <c r="B2290" s="62">
        <v>42093</v>
      </c>
      <c r="C2290" s="63">
        <v>1.45208333333341</v>
      </c>
      <c r="D2290" s="56">
        <v>5.3</v>
      </c>
      <c r="E2290" s="56">
        <v>10.8</v>
      </c>
      <c r="F2290" s="56">
        <v>248</v>
      </c>
      <c r="G2290" s="64">
        <v>10.8</v>
      </c>
    </row>
    <row r="2291" spans="2:7" x14ac:dyDescent="0.25">
      <c r="B2291" s="62">
        <v>42093</v>
      </c>
      <c r="C2291" s="63">
        <v>1.4527777777778501</v>
      </c>
      <c r="D2291" s="56">
        <v>5.9</v>
      </c>
      <c r="E2291" s="56">
        <v>10.8</v>
      </c>
      <c r="F2291" s="56">
        <v>248</v>
      </c>
      <c r="G2291" s="64">
        <v>14</v>
      </c>
    </row>
    <row r="2292" spans="2:7" x14ac:dyDescent="0.25">
      <c r="B2292" s="62">
        <v>42093</v>
      </c>
      <c r="C2292" s="63">
        <v>1.4534722222223</v>
      </c>
      <c r="D2292" s="56">
        <v>5.9</v>
      </c>
      <c r="E2292" s="56">
        <v>10.8</v>
      </c>
      <c r="F2292" s="56">
        <v>248</v>
      </c>
      <c r="G2292" s="64">
        <v>14</v>
      </c>
    </row>
    <row r="2293" spans="2:7" x14ac:dyDescent="0.25">
      <c r="B2293" s="62">
        <v>42093</v>
      </c>
      <c r="C2293" s="63">
        <v>1.4541666666667401</v>
      </c>
      <c r="D2293" s="56">
        <v>6.1</v>
      </c>
      <c r="E2293" s="56">
        <v>10.8</v>
      </c>
      <c r="F2293" s="56">
        <v>270</v>
      </c>
      <c r="G2293" s="64">
        <v>17.600000000000001</v>
      </c>
    </row>
    <row r="2294" spans="2:7" x14ac:dyDescent="0.25">
      <c r="B2294" s="62">
        <v>42093</v>
      </c>
      <c r="C2294" s="63">
        <v>1.45486111111118</v>
      </c>
      <c r="D2294" s="56">
        <v>6.1</v>
      </c>
      <c r="E2294" s="56">
        <v>10.8</v>
      </c>
      <c r="F2294" s="56">
        <v>270</v>
      </c>
      <c r="G2294" s="64">
        <v>17.600000000000001</v>
      </c>
    </row>
    <row r="2295" spans="2:7" x14ac:dyDescent="0.25">
      <c r="B2295" s="62">
        <v>42093</v>
      </c>
      <c r="C2295" s="63">
        <v>1.4555555555556301</v>
      </c>
      <c r="D2295" s="56">
        <v>6.3</v>
      </c>
      <c r="E2295" s="56">
        <v>11.2</v>
      </c>
      <c r="F2295" s="56">
        <v>248</v>
      </c>
      <c r="G2295" s="64">
        <v>19.100000000000001</v>
      </c>
    </row>
    <row r="2296" spans="2:7" x14ac:dyDescent="0.25">
      <c r="B2296" s="62">
        <v>42093</v>
      </c>
      <c r="C2296" s="63">
        <v>1.45625000000007</v>
      </c>
      <c r="D2296" s="56">
        <v>6.3</v>
      </c>
      <c r="E2296" s="56">
        <v>11.2</v>
      </c>
      <c r="F2296" s="56">
        <v>248</v>
      </c>
      <c r="G2296" s="64">
        <v>19.100000000000001</v>
      </c>
    </row>
    <row r="2297" spans="2:7" x14ac:dyDescent="0.25">
      <c r="B2297" s="62">
        <v>42093</v>
      </c>
      <c r="C2297" s="63">
        <v>1.4569444444445201</v>
      </c>
      <c r="D2297" s="56">
        <v>6.6</v>
      </c>
      <c r="E2297" s="56">
        <v>12.6</v>
      </c>
      <c r="F2297" s="56">
        <v>270</v>
      </c>
      <c r="G2297" s="64">
        <v>25.2</v>
      </c>
    </row>
    <row r="2298" spans="2:7" x14ac:dyDescent="0.25">
      <c r="B2298" s="62">
        <v>42093</v>
      </c>
      <c r="C2298" s="63">
        <v>1.45763888888896</v>
      </c>
      <c r="D2298" s="56">
        <v>6.6</v>
      </c>
      <c r="E2298" s="56">
        <v>12.6</v>
      </c>
      <c r="F2298" s="56">
        <v>270</v>
      </c>
      <c r="G2298" s="64">
        <v>25.2</v>
      </c>
    </row>
    <row r="2299" spans="2:7" x14ac:dyDescent="0.25">
      <c r="B2299" s="62">
        <v>42093</v>
      </c>
      <c r="C2299" s="63">
        <v>1.4583333333334101</v>
      </c>
      <c r="D2299" s="56">
        <v>6.8</v>
      </c>
      <c r="E2299" s="56">
        <v>13.7</v>
      </c>
      <c r="F2299" s="56">
        <v>270</v>
      </c>
      <c r="G2299" s="64">
        <v>22</v>
      </c>
    </row>
    <row r="2300" spans="2:7" x14ac:dyDescent="0.25">
      <c r="B2300" s="62">
        <v>42093</v>
      </c>
      <c r="C2300" s="63">
        <v>1.45902777777785</v>
      </c>
      <c r="D2300" s="56">
        <v>7.1</v>
      </c>
      <c r="E2300" s="56">
        <v>15.1</v>
      </c>
      <c r="F2300" s="56">
        <v>203</v>
      </c>
      <c r="G2300" s="64">
        <v>16.600000000000001</v>
      </c>
    </row>
    <row r="2301" spans="2:7" x14ac:dyDescent="0.25">
      <c r="B2301" s="62">
        <v>42093</v>
      </c>
      <c r="C2301" s="63">
        <v>1.4597222222223001</v>
      </c>
      <c r="D2301" s="56">
        <v>7.1</v>
      </c>
      <c r="E2301" s="56">
        <v>15.1</v>
      </c>
      <c r="F2301" s="56">
        <v>203</v>
      </c>
      <c r="G2301" s="64">
        <v>16.600000000000001</v>
      </c>
    </row>
    <row r="2302" spans="2:7" x14ac:dyDescent="0.25">
      <c r="B2302" s="62">
        <v>42093</v>
      </c>
      <c r="C2302" s="63">
        <v>1.46041666666674</v>
      </c>
      <c r="D2302" s="56">
        <v>7.2</v>
      </c>
      <c r="E2302" s="56">
        <v>15.5</v>
      </c>
      <c r="F2302" s="56">
        <v>180</v>
      </c>
      <c r="G2302" s="64">
        <v>18.7</v>
      </c>
    </row>
    <row r="2303" spans="2:7" x14ac:dyDescent="0.25">
      <c r="B2303" s="62">
        <v>42093</v>
      </c>
      <c r="C2303" s="63">
        <v>1.4611111111111801</v>
      </c>
      <c r="D2303" s="56">
        <v>7.2</v>
      </c>
      <c r="E2303" s="56">
        <v>15.5</v>
      </c>
      <c r="F2303" s="56">
        <v>180</v>
      </c>
      <c r="G2303" s="64">
        <v>18.7</v>
      </c>
    </row>
    <row r="2304" spans="2:7" x14ac:dyDescent="0.25">
      <c r="B2304" s="62">
        <v>42093</v>
      </c>
      <c r="C2304" s="63">
        <v>1.46180555555563</v>
      </c>
      <c r="D2304" s="56">
        <v>7.5</v>
      </c>
      <c r="E2304" s="56">
        <v>16.2</v>
      </c>
      <c r="F2304" s="56">
        <v>270</v>
      </c>
      <c r="G2304" s="64">
        <v>16.2</v>
      </c>
    </row>
    <row r="2305" spans="2:7" x14ac:dyDescent="0.25">
      <c r="B2305" s="62">
        <v>42093</v>
      </c>
      <c r="C2305" s="63">
        <v>1.4625000000000701</v>
      </c>
      <c r="D2305" s="56">
        <v>7.5</v>
      </c>
      <c r="E2305" s="56">
        <v>16.2</v>
      </c>
      <c r="F2305" s="56">
        <v>270</v>
      </c>
      <c r="G2305" s="64">
        <v>16.2</v>
      </c>
    </row>
    <row r="2306" spans="2:7" x14ac:dyDescent="0.25">
      <c r="B2306" s="62">
        <v>42093</v>
      </c>
      <c r="C2306" s="63">
        <v>1.46319444444452</v>
      </c>
      <c r="D2306" s="56">
        <v>7.7</v>
      </c>
      <c r="E2306" s="56">
        <v>17.3</v>
      </c>
      <c r="F2306" s="56">
        <v>270</v>
      </c>
      <c r="G2306" s="64">
        <v>25.6</v>
      </c>
    </row>
    <row r="2307" spans="2:7" x14ac:dyDescent="0.25">
      <c r="B2307" s="62">
        <v>42093</v>
      </c>
      <c r="C2307" s="63">
        <v>1.4638888888889601</v>
      </c>
      <c r="D2307" s="56">
        <v>7.7</v>
      </c>
      <c r="E2307" s="56">
        <v>17.3</v>
      </c>
      <c r="F2307" s="56">
        <v>270</v>
      </c>
      <c r="G2307" s="64">
        <v>25.6</v>
      </c>
    </row>
    <row r="2308" spans="2:7" x14ac:dyDescent="0.25">
      <c r="B2308" s="62">
        <v>42093</v>
      </c>
      <c r="C2308" s="63">
        <v>1.46458333333341</v>
      </c>
      <c r="D2308" s="56">
        <v>8</v>
      </c>
      <c r="E2308" s="56">
        <v>17.600000000000001</v>
      </c>
      <c r="F2308" s="56">
        <v>270</v>
      </c>
      <c r="G2308" s="64">
        <v>19.100000000000001</v>
      </c>
    </row>
    <row r="2309" spans="2:7" x14ac:dyDescent="0.25">
      <c r="B2309" s="62">
        <v>42093</v>
      </c>
      <c r="C2309" s="63">
        <v>1.4652777777778501</v>
      </c>
      <c r="D2309" s="56">
        <v>8</v>
      </c>
      <c r="E2309" s="56">
        <v>17.600000000000001</v>
      </c>
      <c r="F2309" s="56">
        <v>270</v>
      </c>
      <c r="G2309" s="64">
        <v>19.100000000000001</v>
      </c>
    </row>
    <row r="2310" spans="2:7" x14ac:dyDescent="0.25">
      <c r="B2310" s="62">
        <v>42093</v>
      </c>
      <c r="C2310" s="63">
        <v>1.4659722222222999</v>
      </c>
      <c r="D2310" s="56">
        <v>8.1999999999999993</v>
      </c>
      <c r="E2310" s="56">
        <v>19.399999999999999</v>
      </c>
      <c r="F2310" s="56">
        <v>270</v>
      </c>
      <c r="G2310" s="64">
        <v>37.4</v>
      </c>
    </row>
    <row r="2311" spans="2:7" x14ac:dyDescent="0.25">
      <c r="B2311" s="62">
        <v>42093</v>
      </c>
      <c r="C2311" s="63">
        <v>1.4666666666667401</v>
      </c>
      <c r="D2311" s="56">
        <v>8.1999999999999993</v>
      </c>
      <c r="E2311" s="56">
        <v>19.399999999999999</v>
      </c>
      <c r="F2311" s="56">
        <v>270</v>
      </c>
      <c r="G2311" s="64">
        <v>37.4</v>
      </c>
    </row>
    <row r="2312" spans="2:7" x14ac:dyDescent="0.25">
      <c r="B2312" s="62">
        <v>42093</v>
      </c>
      <c r="C2312" s="63">
        <v>1.4673611111111799</v>
      </c>
      <c r="D2312" s="56">
        <v>8.6</v>
      </c>
      <c r="E2312" s="56">
        <v>20.5</v>
      </c>
      <c r="F2312" s="56">
        <v>270</v>
      </c>
      <c r="G2312" s="64">
        <v>14.4</v>
      </c>
    </row>
    <row r="2313" spans="2:7" x14ac:dyDescent="0.25">
      <c r="B2313" s="62">
        <v>42093</v>
      </c>
      <c r="C2313" s="63">
        <v>1.4680555555556301</v>
      </c>
      <c r="D2313" s="56">
        <v>8.6</v>
      </c>
      <c r="E2313" s="56">
        <v>20.5</v>
      </c>
      <c r="F2313" s="56">
        <v>270</v>
      </c>
      <c r="G2313" s="64">
        <v>14.4</v>
      </c>
    </row>
    <row r="2314" spans="2:7" x14ac:dyDescent="0.25">
      <c r="B2314" s="62">
        <v>42093</v>
      </c>
      <c r="C2314" s="63">
        <v>1.4687500000000699</v>
      </c>
      <c r="D2314" s="56">
        <v>8.8000000000000007</v>
      </c>
      <c r="E2314" s="56">
        <v>21.6</v>
      </c>
      <c r="F2314" s="56">
        <v>315</v>
      </c>
      <c r="G2314" s="64">
        <v>18.399999999999999</v>
      </c>
    </row>
    <row r="2315" spans="2:7" x14ac:dyDescent="0.25">
      <c r="B2315" s="62">
        <v>42093</v>
      </c>
      <c r="C2315" s="63">
        <v>1.46944444444452</v>
      </c>
      <c r="D2315" s="56">
        <v>8.8000000000000007</v>
      </c>
      <c r="E2315" s="56">
        <v>21.6</v>
      </c>
      <c r="F2315" s="56">
        <v>315</v>
      </c>
      <c r="G2315" s="64">
        <v>18.399999999999999</v>
      </c>
    </row>
    <row r="2316" spans="2:7" x14ac:dyDescent="0.25">
      <c r="B2316" s="62">
        <v>42093</v>
      </c>
      <c r="C2316" s="63">
        <v>1.4701388888889599</v>
      </c>
      <c r="D2316" s="56">
        <v>9</v>
      </c>
      <c r="E2316" s="56">
        <v>21.2</v>
      </c>
      <c r="F2316" s="56">
        <v>270</v>
      </c>
      <c r="G2316" s="64">
        <v>17.3</v>
      </c>
    </row>
    <row r="2317" spans="2:7" x14ac:dyDescent="0.25">
      <c r="B2317" s="62">
        <v>42093</v>
      </c>
      <c r="C2317" s="63">
        <v>1.47083333333341</v>
      </c>
      <c r="D2317" s="56">
        <v>9</v>
      </c>
      <c r="E2317" s="56">
        <v>21.2</v>
      </c>
      <c r="F2317" s="56">
        <v>270</v>
      </c>
      <c r="G2317" s="64">
        <v>17.3</v>
      </c>
    </row>
    <row r="2318" spans="2:7" x14ac:dyDescent="0.25">
      <c r="B2318" s="62">
        <v>42093</v>
      </c>
      <c r="C2318" s="63">
        <v>1.4715277777778499</v>
      </c>
      <c r="D2318" s="56">
        <v>9.1</v>
      </c>
      <c r="E2318" s="56">
        <v>23</v>
      </c>
      <c r="F2318" s="56">
        <v>270</v>
      </c>
      <c r="G2318" s="64">
        <v>46.1</v>
      </c>
    </row>
    <row r="2319" spans="2:7" x14ac:dyDescent="0.25">
      <c r="B2319" s="62">
        <v>42093</v>
      </c>
      <c r="C2319" s="63">
        <v>1.4722222222223</v>
      </c>
      <c r="D2319" s="56">
        <v>9.1</v>
      </c>
      <c r="E2319" s="56">
        <v>23</v>
      </c>
      <c r="F2319" s="56">
        <v>270</v>
      </c>
      <c r="G2319" s="64">
        <v>46.1</v>
      </c>
    </row>
    <row r="2320" spans="2:7" x14ac:dyDescent="0.25">
      <c r="B2320" s="62">
        <v>42093</v>
      </c>
      <c r="C2320" s="63">
        <v>1.4729166666667399</v>
      </c>
      <c r="D2320" s="56">
        <v>9.1999999999999993</v>
      </c>
      <c r="E2320" s="56">
        <v>24.1</v>
      </c>
      <c r="F2320" s="56">
        <v>270</v>
      </c>
      <c r="G2320" s="64">
        <v>37.4</v>
      </c>
    </row>
    <row r="2321" spans="2:7" x14ac:dyDescent="0.25">
      <c r="B2321" s="62">
        <v>42093</v>
      </c>
      <c r="C2321" s="63">
        <v>1.47361111111119</v>
      </c>
      <c r="D2321" s="56">
        <v>9.1999999999999993</v>
      </c>
      <c r="E2321" s="56">
        <v>24.1</v>
      </c>
      <c r="F2321" s="56">
        <v>270</v>
      </c>
      <c r="G2321" s="64">
        <v>37.4</v>
      </c>
    </row>
    <row r="2322" spans="2:7" x14ac:dyDescent="0.25">
      <c r="B2322" s="62">
        <v>42093</v>
      </c>
      <c r="C2322" s="63">
        <v>1.4743055555556299</v>
      </c>
      <c r="D2322" s="56">
        <v>9.5</v>
      </c>
      <c r="E2322" s="56">
        <v>23.4</v>
      </c>
      <c r="F2322" s="56">
        <v>270</v>
      </c>
      <c r="G2322" s="64">
        <v>59.4</v>
      </c>
    </row>
    <row r="2323" spans="2:7" x14ac:dyDescent="0.25">
      <c r="B2323" s="62">
        <v>42093</v>
      </c>
      <c r="C2323" s="63">
        <v>1.47500000000007</v>
      </c>
      <c r="D2323" s="56">
        <v>9.5</v>
      </c>
      <c r="E2323" s="56">
        <v>23.4</v>
      </c>
      <c r="F2323" s="56">
        <v>270</v>
      </c>
      <c r="G2323" s="64">
        <v>59.4</v>
      </c>
    </row>
    <row r="2324" spans="2:7" x14ac:dyDescent="0.25">
      <c r="B2324" s="62">
        <v>42093</v>
      </c>
      <c r="C2324" s="63">
        <v>1.4756944444445199</v>
      </c>
      <c r="D2324" s="56">
        <v>9.3000000000000007</v>
      </c>
      <c r="E2324" s="56">
        <v>23.4</v>
      </c>
      <c r="F2324" s="56">
        <v>270</v>
      </c>
      <c r="G2324" s="64">
        <v>59.4</v>
      </c>
    </row>
    <row r="2325" spans="2:7" x14ac:dyDescent="0.25">
      <c r="B2325" s="62">
        <v>42093</v>
      </c>
      <c r="C2325" s="63">
        <v>1.47638888888896</v>
      </c>
      <c r="D2325" s="56">
        <v>9.3000000000000007</v>
      </c>
      <c r="E2325" s="56">
        <v>24.8</v>
      </c>
      <c r="F2325" s="56">
        <v>315</v>
      </c>
      <c r="G2325" s="64">
        <v>28.4</v>
      </c>
    </row>
    <row r="2326" spans="2:7" x14ac:dyDescent="0.25">
      <c r="B2326" s="62">
        <v>42093</v>
      </c>
      <c r="C2326" s="63">
        <v>1.4770833333334099</v>
      </c>
      <c r="D2326" s="56">
        <v>9.4</v>
      </c>
      <c r="E2326" s="56">
        <v>24.8</v>
      </c>
      <c r="F2326" s="56">
        <v>315</v>
      </c>
      <c r="G2326" s="64">
        <v>28.4</v>
      </c>
    </row>
    <row r="2327" spans="2:7" x14ac:dyDescent="0.25">
      <c r="B2327" s="62">
        <v>42093</v>
      </c>
      <c r="C2327" s="63">
        <v>1.47777777777785</v>
      </c>
      <c r="D2327" s="56">
        <v>9.4</v>
      </c>
      <c r="E2327" s="56">
        <v>27.7</v>
      </c>
      <c r="F2327" s="56">
        <v>293</v>
      </c>
      <c r="G2327" s="64">
        <v>34.9</v>
      </c>
    </row>
    <row r="2328" spans="2:7" x14ac:dyDescent="0.25">
      <c r="B2328" s="62">
        <v>42093</v>
      </c>
      <c r="C2328" s="63">
        <v>1.4784722222222999</v>
      </c>
      <c r="D2328" s="56">
        <v>9.5</v>
      </c>
      <c r="E2328" s="56">
        <v>27.7</v>
      </c>
      <c r="F2328" s="56">
        <v>293</v>
      </c>
      <c r="G2328" s="64">
        <v>34.9</v>
      </c>
    </row>
    <row r="2329" spans="2:7" x14ac:dyDescent="0.25">
      <c r="B2329" s="62">
        <v>42093</v>
      </c>
      <c r="C2329" s="63">
        <v>1.47916666666674</v>
      </c>
      <c r="D2329" s="56">
        <v>9.5</v>
      </c>
      <c r="E2329" s="56">
        <v>29.5</v>
      </c>
      <c r="F2329" s="56">
        <v>270</v>
      </c>
      <c r="G2329" s="64">
        <v>41.8</v>
      </c>
    </row>
    <row r="2330" spans="2:7" x14ac:dyDescent="0.25">
      <c r="B2330" s="62">
        <v>42093</v>
      </c>
      <c r="C2330" s="63">
        <v>1.4798611111111899</v>
      </c>
      <c r="D2330" s="56">
        <v>9.5</v>
      </c>
      <c r="E2330" s="56">
        <v>29.5</v>
      </c>
      <c r="F2330" s="56">
        <v>270</v>
      </c>
      <c r="G2330" s="64">
        <v>41.8</v>
      </c>
    </row>
    <row r="2331" spans="2:7" x14ac:dyDescent="0.25">
      <c r="B2331" s="62">
        <v>42093</v>
      </c>
      <c r="C2331" s="63">
        <v>1.48055555555563</v>
      </c>
      <c r="D2331" s="56">
        <v>9.4</v>
      </c>
      <c r="E2331" s="56">
        <v>30.2</v>
      </c>
      <c r="F2331" s="56">
        <v>270</v>
      </c>
      <c r="G2331" s="64">
        <v>51.5</v>
      </c>
    </row>
    <row r="2332" spans="2:7" x14ac:dyDescent="0.25">
      <c r="B2332" s="62">
        <v>42093</v>
      </c>
      <c r="C2332" s="63">
        <v>1.4812500000000699</v>
      </c>
      <c r="D2332" s="56">
        <v>9.4</v>
      </c>
      <c r="E2332" s="56">
        <v>30.2</v>
      </c>
      <c r="F2332" s="56">
        <v>270</v>
      </c>
      <c r="G2332" s="64">
        <v>51.5</v>
      </c>
    </row>
    <row r="2333" spans="2:7" x14ac:dyDescent="0.25">
      <c r="B2333" s="62">
        <v>42093</v>
      </c>
      <c r="C2333" s="63">
        <v>1.48194444444452</v>
      </c>
      <c r="D2333" s="56">
        <v>9.4</v>
      </c>
      <c r="E2333" s="56">
        <v>34.200000000000003</v>
      </c>
      <c r="F2333" s="56">
        <v>270</v>
      </c>
      <c r="G2333" s="64">
        <v>58</v>
      </c>
    </row>
    <row r="2334" spans="2:7" x14ac:dyDescent="0.25">
      <c r="B2334" s="62">
        <v>42093</v>
      </c>
      <c r="C2334" s="63">
        <v>1.4826388888889599</v>
      </c>
      <c r="D2334" s="56">
        <v>9.4</v>
      </c>
      <c r="E2334" s="56">
        <v>34.200000000000003</v>
      </c>
      <c r="F2334" s="56">
        <v>270</v>
      </c>
      <c r="G2334" s="64">
        <v>58</v>
      </c>
    </row>
    <row r="2335" spans="2:7" x14ac:dyDescent="0.25">
      <c r="B2335" s="62">
        <v>42093</v>
      </c>
      <c r="C2335" s="63">
        <v>1.48333333333341</v>
      </c>
      <c r="D2335" s="56">
        <v>9.4</v>
      </c>
      <c r="E2335" s="56">
        <v>34.6</v>
      </c>
      <c r="F2335" s="56">
        <v>270</v>
      </c>
      <c r="G2335" s="64">
        <v>40.299999999999997</v>
      </c>
    </row>
    <row r="2336" spans="2:7" x14ac:dyDescent="0.25">
      <c r="B2336" s="62">
        <v>42093</v>
      </c>
      <c r="C2336" s="63">
        <v>1.4840277777778501</v>
      </c>
      <c r="D2336" s="56">
        <v>9.4</v>
      </c>
      <c r="E2336" s="56">
        <v>34.6</v>
      </c>
      <c r="F2336" s="56">
        <v>270</v>
      </c>
      <c r="G2336" s="64">
        <v>40.299999999999997</v>
      </c>
    </row>
    <row r="2337" spans="2:7" x14ac:dyDescent="0.25">
      <c r="B2337" s="62">
        <v>42093</v>
      </c>
      <c r="C2337" s="63">
        <v>1.4847222222223</v>
      </c>
      <c r="D2337" s="56">
        <v>9.6</v>
      </c>
      <c r="E2337" s="56">
        <v>34.200000000000003</v>
      </c>
      <c r="F2337" s="56">
        <v>270</v>
      </c>
      <c r="G2337" s="64">
        <v>30.6</v>
      </c>
    </row>
    <row r="2338" spans="2:7" x14ac:dyDescent="0.25">
      <c r="B2338" s="62">
        <v>42093</v>
      </c>
      <c r="C2338" s="63">
        <v>1.4854166666667401</v>
      </c>
      <c r="D2338" s="56">
        <v>9.6</v>
      </c>
      <c r="E2338" s="56">
        <v>34.200000000000003</v>
      </c>
      <c r="F2338" s="56">
        <v>270</v>
      </c>
      <c r="G2338" s="64">
        <v>30.6</v>
      </c>
    </row>
    <row r="2339" spans="2:7" x14ac:dyDescent="0.25">
      <c r="B2339" s="62">
        <v>42093</v>
      </c>
      <c r="C2339" s="63">
        <v>1.48611111111119</v>
      </c>
      <c r="D2339" s="56">
        <v>9.6</v>
      </c>
      <c r="E2339" s="56">
        <v>35.299999999999997</v>
      </c>
      <c r="F2339" s="56">
        <v>315</v>
      </c>
      <c r="G2339" s="64">
        <v>46.8</v>
      </c>
    </row>
    <row r="2340" spans="2:7" x14ac:dyDescent="0.25">
      <c r="B2340" s="62">
        <v>42093</v>
      </c>
      <c r="C2340" s="63">
        <v>1.4868055555556301</v>
      </c>
      <c r="D2340" s="56">
        <v>9.6</v>
      </c>
      <c r="E2340" s="56">
        <v>35.299999999999997</v>
      </c>
      <c r="F2340" s="56">
        <v>315</v>
      </c>
      <c r="G2340" s="64">
        <v>46.8</v>
      </c>
    </row>
    <row r="2341" spans="2:7" x14ac:dyDescent="0.25">
      <c r="B2341" s="62">
        <v>42093</v>
      </c>
      <c r="C2341" s="63">
        <v>1.48750000000008</v>
      </c>
      <c r="D2341" s="56">
        <v>9.9</v>
      </c>
      <c r="E2341" s="56">
        <v>33.799999999999997</v>
      </c>
      <c r="F2341" s="56">
        <v>293</v>
      </c>
      <c r="G2341" s="64">
        <v>38.200000000000003</v>
      </c>
    </row>
    <row r="2342" spans="2:7" x14ac:dyDescent="0.25">
      <c r="B2342" s="62">
        <v>42093</v>
      </c>
      <c r="C2342" s="63">
        <v>1.4881944444445201</v>
      </c>
      <c r="D2342" s="56">
        <v>9.9</v>
      </c>
      <c r="E2342" s="56">
        <v>33.799999999999997</v>
      </c>
      <c r="F2342" s="56">
        <v>293</v>
      </c>
      <c r="G2342" s="64">
        <v>38.200000000000003</v>
      </c>
    </row>
    <row r="2343" spans="2:7" x14ac:dyDescent="0.25">
      <c r="B2343" s="62">
        <v>42093</v>
      </c>
      <c r="C2343" s="63">
        <v>1.48888888888896</v>
      </c>
      <c r="D2343" s="56">
        <v>9.6</v>
      </c>
      <c r="E2343" s="56">
        <v>34.9</v>
      </c>
      <c r="F2343" s="56">
        <v>315</v>
      </c>
      <c r="G2343" s="64">
        <v>47.9</v>
      </c>
    </row>
    <row r="2344" spans="2:7" x14ac:dyDescent="0.25">
      <c r="B2344" s="62">
        <v>42093</v>
      </c>
      <c r="C2344" s="63">
        <v>1.4895833333334101</v>
      </c>
      <c r="D2344" s="56">
        <v>9.6</v>
      </c>
      <c r="E2344" s="56">
        <v>34.9</v>
      </c>
      <c r="F2344" s="56">
        <v>315</v>
      </c>
      <c r="G2344" s="64">
        <v>47.9</v>
      </c>
    </row>
    <row r="2345" spans="2:7" x14ac:dyDescent="0.25">
      <c r="B2345" s="62">
        <v>42093</v>
      </c>
      <c r="C2345" s="63">
        <v>1.49027777777785</v>
      </c>
      <c r="D2345" s="56">
        <v>9.5</v>
      </c>
      <c r="E2345" s="56">
        <v>33.1</v>
      </c>
      <c r="F2345" s="56">
        <v>270</v>
      </c>
      <c r="G2345" s="64">
        <v>48.2</v>
      </c>
    </row>
    <row r="2346" spans="2:7" x14ac:dyDescent="0.25">
      <c r="B2346" s="62">
        <v>42093</v>
      </c>
      <c r="C2346" s="63">
        <v>1.4909722222223001</v>
      </c>
      <c r="D2346" s="56">
        <v>9.5</v>
      </c>
      <c r="E2346" s="56">
        <v>33.1</v>
      </c>
      <c r="F2346" s="56">
        <v>270</v>
      </c>
      <c r="G2346" s="64">
        <v>48.2</v>
      </c>
    </row>
    <row r="2347" spans="2:7" x14ac:dyDescent="0.25">
      <c r="B2347" s="62">
        <v>42093</v>
      </c>
      <c r="C2347" s="63">
        <v>1.49166666666674</v>
      </c>
      <c r="D2347" s="56">
        <v>9.6</v>
      </c>
      <c r="E2347" s="56">
        <v>35.6</v>
      </c>
      <c r="F2347" s="56">
        <v>315</v>
      </c>
      <c r="G2347" s="64">
        <v>49.3</v>
      </c>
    </row>
    <row r="2348" spans="2:7" x14ac:dyDescent="0.25">
      <c r="B2348" s="62">
        <v>42093</v>
      </c>
      <c r="C2348" s="63">
        <v>1.4923611111111901</v>
      </c>
      <c r="D2348" s="56">
        <v>9.6</v>
      </c>
      <c r="E2348" s="56">
        <v>35.6</v>
      </c>
      <c r="F2348" s="56">
        <v>315</v>
      </c>
      <c r="G2348" s="64">
        <v>49.3</v>
      </c>
    </row>
    <row r="2349" spans="2:7" x14ac:dyDescent="0.25">
      <c r="B2349" s="62">
        <v>42093</v>
      </c>
      <c r="C2349" s="63">
        <v>1.49305555555563</v>
      </c>
      <c r="D2349" s="56">
        <v>9.6999999999999993</v>
      </c>
      <c r="E2349" s="56">
        <v>37.4</v>
      </c>
      <c r="F2349" s="56">
        <v>315</v>
      </c>
      <c r="G2349" s="64">
        <v>40</v>
      </c>
    </row>
    <row r="2350" spans="2:7" x14ac:dyDescent="0.25">
      <c r="B2350" s="62">
        <v>42093</v>
      </c>
      <c r="C2350" s="63">
        <v>1.4937500000000801</v>
      </c>
      <c r="D2350" s="56">
        <v>9.6999999999999993</v>
      </c>
      <c r="E2350" s="56">
        <v>37.4</v>
      </c>
      <c r="F2350" s="56">
        <v>315</v>
      </c>
      <c r="G2350" s="64">
        <v>40</v>
      </c>
    </row>
    <row r="2351" spans="2:7" x14ac:dyDescent="0.25">
      <c r="B2351" s="62">
        <v>42093</v>
      </c>
      <c r="C2351" s="63">
        <v>1.49444444444452</v>
      </c>
      <c r="D2351" s="56">
        <v>10</v>
      </c>
      <c r="E2351" s="56">
        <v>37.799999999999997</v>
      </c>
      <c r="F2351" s="56">
        <v>293</v>
      </c>
      <c r="G2351" s="64">
        <v>38.5</v>
      </c>
    </row>
    <row r="2352" spans="2:7" x14ac:dyDescent="0.25">
      <c r="B2352" s="62">
        <v>42093</v>
      </c>
      <c r="C2352" s="63">
        <v>1.4951388888889601</v>
      </c>
      <c r="D2352" s="56">
        <v>10</v>
      </c>
      <c r="E2352" s="56">
        <v>37.799999999999997</v>
      </c>
      <c r="F2352" s="56">
        <v>293</v>
      </c>
      <c r="G2352" s="64">
        <v>38.5</v>
      </c>
    </row>
    <row r="2353" spans="2:7" x14ac:dyDescent="0.25">
      <c r="B2353" s="62">
        <v>42093</v>
      </c>
      <c r="C2353" s="63">
        <v>1.49583333333341</v>
      </c>
      <c r="D2353" s="56">
        <v>10</v>
      </c>
      <c r="E2353" s="56">
        <v>36.700000000000003</v>
      </c>
      <c r="F2353" s="56">
        <v>315</v>
      </c>
      <c r="G2353" s="64">
        <v>50.4</v>
      </c>
    </row>
    <row r="2354" spans="2:7" x14ac:dyDescent="0.25">
      <c r="B2354" s="62">
        <v>42093</v>
      </c>
      <c r="C2354" s="63">
        <v>1.4965277777778601</v>
      </c>
      <c r="D2354" s="56">
        <v>9.8000000000000007</v>
      </c>
      <c r="E2354" s="56">
        <v>35.799999999999997</v>
      </c>
      <c r="F2354" s="56">
        <v>315</v>
      </c>
      <c r="G2354" s="64">
        <v>50.4</v>
      </c>
    </row>
    <row r="2355" spans="2:7" x14ac:dyDescent="0.25">
      <c r="B2355" s="62">
        <v>42093</v>
      </c>
      <c r="C2355" s="63">
        <v>1.4972222222222999</v>
      </c>
      <c r="D2355" s="56">
        <v>9.5</v>
      </c>
      <c r="E2355" s="56">
        <v>34.9</v>
      </c>
      <c r="F2355" s="56">
        <v>315</v>
      </c>
      <c r="G2355" s="64">
        <v>33.5</v>
      </c>
    </row>
    <row r="2356" spans="2:7" x14ac:dyDescent="0.25">
      <c r="B2356" s="62">
        <v>42093</v>
      </c>
      <c r="C2356" s="63">
        <v>1.4979166666667501</v>
      </c>
      <c r="D2356" s="56">
        <v>9.3000000000000007</v>
      </c>
      <c r="E2356" s="56">
        <v>34.6</v>
      </c>
      <c r="F2356" s="56">
        <v>270</v>
      </c>
      <c r="G2356" s="64">
        <v>41.4</v>
      </c>
    </row>
    <row r="2357" spans="2:7" x14ac:dyDescent="0.25">
      <c r="B2357" s="62">
        <v>42093</v>
      </c>
      <c r="C2357" s="63">
        <v>1.4986111111111899</v>
      </c>
      <c r="D2357" s="56">
        <v>9.3000000000000007</v>
      </c>
      <c r="E2357" s="56">
        <v>34.6</v>
      </c>
      <c r="F2357" s="56">
        <v>270</v>
      </c>
      <c r="G2357" s="64">
        <v>41.4</v>
      </c>
    </row>
    <row r="2358" spans="2:7" x14ac:dyDescent="0.25">
      <c r="B2358" s="62">
        <v>42093</v>
      </c>
      <c r="C2358" s="63">
        <v>1.4993055555556301</v>
      </c>
      <c r="D2358" s="56">
        <v>9.6</v>
      </c>
      <c r="E2358" s="56">
        <v>33.799999999999997</v>
      </c>
      <c r="F2358" s="56">
        <v>248</v>
      </c>
      <c r="G2358" s="64">
        <v>33.799999999999997</v>
      </c>
    </row>
    <row r="2359" spans="2:7" x14ac:dyDescent="0.25">
      <c r="B2359" s="62">
        <v>42093</v>
      </c>
      <c r="C2359" s="63">
        <v>1.5000000000000799</v>
      </c>
      <c r="D2359" s="56">
        <v>9.6</v>
      </c>
      <c r="E2359" s="56">
        <v>33.799999999999997</v>
      </c>
      <c r="F2359" s="56">
        <v>248</v>
      </c>
      <c r="G2359" s="64">
        <v>33.799999999999997</v>
      </c>
    </row>
    <row r="2360" spans="2:7" x14ac:dyDescent="0.25">
      <c r="B2360" s="62">
        <v>42093</v>
      </c>
      <c r="C2360" s="63">
        <v>1.50069444444452</v>
      </c>
      <c r="D2360" s="56">
        <v>9.9</v>
      </c>
      <c r="E2360" s="56">
        <v>32</v>
      </c>
      <c r="F2360" s="56">
        <v>315</v>
      </c>
      <c r="G2360" s="64">
        <v>33.799999999999997</v>
      </c>
    </row>
    <row r="2361" spans="2:7" x14ac:dyDescent="0.25">
      <c r="B2361" s="62">
        <v>42093</v>
      </c>
      <c r="C2361" s="63">
        <v>1.5013888888889699</v>
      </c>
      <c r="D2361" s="56">
        <v>9.9</v>
      </c>
      <c r="E2361" s="56">
        <v>32</v>
      </c>
      <c r="F2361" s="56">
        <v>315</v>
      </c>
      <c r="G2361" s="64">
        <v>33.799999999999997</v>
      </c>
    </row>
    <row r="2362" spans="2:7" x14ac:dyDescent="0.25">
      <c r="B2362" s="62">
        <v>42093</v>
      </c>
      <c r="C2362" s="63">
        <v>1.50208333333341</v>
      </c>
      <c r="D2362" s="56">
        <v>9.9</v>
      </c>
      <c r="E2362" s="56">
        <v>32</v>
      </c>
      <c r="F2362" s="56">
        <v>315</v>
      </c>
      <c r="G2362" s="64">
        <v>33.799999999999997</v>
      </c>
    </row>
    <row r="2363" spans="2:7" x14ac:dyDescent="0.25">
      <c r="B2363" s="62">
        <v>42093</v>
      </c>
      <c r="C2363" s="63">
        <v>1.5027777777778599</v>
      </c>
      <c r="D2363" s="56">
        <v>9.9</v>
      </c>
      <c r="E2363" s="56">
        <v>32</v>
      </c>
      <c r="F2363" s="56">
        <v>315</v>
      </c>
      <c r="G2363" s="64">
        <v>33.799999999999997</v>
      </c>
    </row>
    <row r="2364" spans="2:7" x14ac:dyDescent="0.25">
      <c r="B2364" s="62">
        <v>42093</v>
      </c>
      <c r="C2364" s="63">
        <v>1.5034722222223</v>
      </c>
      <c r="D2364" s="56">
        <v>9.9</v>
      </c>
      <c r="E2364" s="56">
        <v>32</v>
      </c>
      <c r="F2364" s="56">
        <v>315</v>
      </c>
      <c r="G2364" s="64">
        <v>33.799999999999997</v>
      </c>
    </row>
    <row r="2365" spans="2:7" x14ac:dyDescent="0.25">
      <c r="B2365" s="62">
        <v>42093</v>
      </c>
      <c r="C2365" s="63">
        <v>1.5041666666667499</v>
      </c>
      <c r="D2365" s="56">
        <v>9.9</v>
      </c>
      <c r="E2365" s="56">
        <v>32</v>
      </c>
      <c r="F2365" s="56">
        <v>315</v>
      </c>
      <c r="G2365" s="64">
        <v>33.799999999999997</v>
      </c>
    </row>
    <row r="2366" spans="2:7" x14ac:dyDescent="0.25">
      <c r="B2366" s="62">
        <v>42093</v>
      </c>
      <c r="C2366" s="63">
        <v>1.50486111111119</v>
      </c>
      <c r="D2366" s="56">
        <v>9.9</v>
      </c>
      <c r="E2366" s="56">
        <v>32</v>
      </c>
      <c r="F2366" s="56">
        <v>315</v>
      </c>
      <c r="G2366" s="64">
        <v>33.799999999999997</v>
      </c>
    </row>
    <row r="2367" spans="2:7" x14ac:dyDescent="0.25">
      <c r="B2367" s="62">
        <v>42093</v>
      </c>
      <c r="C2367" s="63">
        <v>1.5055555555556299</v>
      </c>
      <c r="D2367" s="56">
        <v>9.9</v>
      </c>
      <c r="E2367" s="56">
        <v>32</v>
      </c>
      <c r="F2367" s="56">
        <v>315</v>
      </c>
      <c r="G2367" s="64">
        <v>33.799999999999997</v>
      </c>
    </row>
    <row r="2368" spans="2:7" x14ac:dyDescent="0.25">
      <c r="B2368" s="62">
        <v>42093</v>
      </c>
      <c r="C2368" s="63">
        <v>1.50625000000008</v>
      </c>
      <c r="D2368" s="56">
        <v>10.3</v>
      </c>
      <c r="E2368" s="56">
        <v>35.299999999999997</v>
      </c>
      <c r="F2368" s="56">
        <v>293</v>
      </c>
      <c r="G2368" s="64">
        <v>47.2</v>
      </c>
    </row>
    <row r="2369" spans="2:7" x14ac:dyDescent="0.25">
      <c r="B2369" s="62">
        <v>42093</v>
      </c>
      <c r="C2369" s="63">
        <v>1.5069444444445199</v>
      </c>
      <c r="D2369" s="56">
        <v>10.5</v>
      </c>
      <c r="E2369" s="56">
        <v>35.299999999999997</v>
      </c>
      <c r="F2369" s="56">
        <v>270</v>
      </c>
      <c r="G2369" s="64">
        <v>65.5</v>
      </c>
    </row>
    <row r="2370" spans="2:7" x14ac:dyDescent="0.25">
      <c r="B2370" s="62">
        <v>42093</v>
      </c>
      <c r="C2370" s="63">
        <v>1.50763888888897</v>
      </c>
      <c r="D2370" s="56">
        <v>10.5</v>
      </c>
      <c r="E2370" s="56">
        <v>35.299999999999997</v>
      </c>
      <c r="F2370" s="56">
        <v>270</v>
      </c>
      <c r="G2370" s="64">
        <v>65.5</v>
      </c>
    </row>
    <row r="2371" spans="2:7" x14ac:dyDescent="0.25">
      <c r="B2371" s="62">
        <v>42093</v>
      </c>
      <c r="C2371" s="63">
        <v>1.5083333333334099</v>
      </c>
      <c r="D2371" s="56">
        <v>10.4</v>
      </c>
      <c r="E2371" s="56">
        <v>38.200000000000003</v>
      </c>
      <c r="F2371" s="56">
        <v>293</v>
      </c>
      <c r="G2371" s="64">
        <v>55.4</v>
      </c>
    </row>
    <row r="2372" spans="2:7" x14ac:dyDescent="0.25">
      <c r="B2372" s="62">
        <v>42093</v>
      </c>
      <c r="C2372" s="63">
        <v>1.50902777777786</v>
      </c>
      <c r="D2372" s="56">
        <v>10.4</v>
      </c>
      <c r="E2372" s="56">
        <v>38.200000000000003</v>
      </c>
      <c r="F2372" s="56">
        <v>293</v>
      </c>
      <c r="G2372" s="64">
        <v>55.4</v>
      </c>
    </row>
    <row r="2373" spans="2:7" x14ac:dyDescent="0.25">
      <c r="B2373" s="62">
        <v>42093</v>
      </c>
      <c r="C2373" s="63">
        <v>1.5097222222222999</v>
      </c>
      <c r="D2373" s="56">
        <v>10.6</v>
      </c>
      <c r="E2373" s="56">
        <v>38.5</v>
      </c>
      <c r="F2373" s="56">
        <v>23</v>
      </c>
      <c r="G2373" s="64">
        <v>41</v>
      </c>
    </row>
    <row r="2374" spans="2:7" x14ac:dyDescent="0.25">
      <c r="B2374" s="62">
        <v>42093</v>
      </c>
      <c r="C2374" s="63">
        <v>1.51041666666675</v>
      </c>
      <c r="D2374" s="56">
        <v>10.6</v>
      </c>
      <c r="E2374" s="56">
        <v>38.5</v>
      </c>
      <c r="F2374" s="56">
        <v>23</v>
      </c>
      <c r="G2374" s="64">
        <v>41</v>
      </c>
    </row>
    <row r="2375" spans="2:7" x14ac:dyDescent="0.25">
      <c r="B2375" s="62">
        <v>42093</v>
      </c>
      <c r="C2375" s="63">
        <v>1.5111111111111899</v>
      </c>
      <c r="D2375" s="56">
        <v>10.199999999999999</v>
      </c>
      <c r="E2375" s="56">
        <v>37.4</v>
      </c>
      <c r="F2375" s="56">
        <v>270</v>
      </c>
      <c r="G2375" s="64">
        <v>28.1</v>
      </c>
    </row>
    <row r="2376" spans="2:7" x14ac:dyDescent="0.25">
      <c r="B2376" s="62">
        <v>42093</v>
      </c>
      <c r="C2376" s="63">
        <v>1.51180555555564</v>
      </c>
      <c r="D2376" s="56">
        <v>10.199999999999999</v>
      </c>
      <c r="E2376" s="56">
        <v>37.4</v>
      </c>
      <c r="F2376" s="56">
        <v>270</v>
      </c>
      <c r="G2376" s="64">
        <v>28.1</v>
      </c>
    </row>
    <row r="2377" spans="2:7" x14ac:dyDescent="0.25">
      <c r="B2377" s="62">
        <v>42093</v>
      </c>
      <c r="C2377" s="63">
        <v>1.5125000000000799</v>
      </c>
      <c r="D2377" s="56">
        <v>10.199999999999999</v>
      </c>
      <c r="E2377" s="56">
        <v>37.1</v>
      </c>
      <c r="F2377" s="56">
        <v>270</v>
      </c>
      <c r="G2377" s="64">
        <v>44.6</v>
      </c>
    </row>
    <row r="2378" spans="2:7" x14ac:dyDescent="0.25">
      <c r="B2378" s="62">
        <v>42093</v>
      </c>
      <c r="C2378" s="63">
        <v>1.51319444444452</v>
      </c>
      <c r="D2378" s="56">
        <v>10.199999999999999</v>
      </c>
      <c r="E2378" s="56">
        <v>37.1</v>
      </c>
      <c r="F2378" s="56">
        <v>270</v>
      </c>
      <c r="G2378" s="64">
        <v>44.6</v>
      </c>
    </row>
    <row r="2379" spans="2:7" x14ac:dyDescent="0.25">
      <c r="B2379" s="62">
        <v>42093</v>
      </c>
      <c r="C2379" s="63">
        <v>1.5138888888889701</v>
      </c>
      <c r="D2379" s="56">
        <v>10.3</v>
      </c>
      <c r="E2379" s="56">
        <v>38.5</v>
      </c>
      <c r="F2379" s="56">
        <v>270</v>
      </c>
      <c r="G2379" s="64">
        <v>46.4</v>
      </c>
    </row>
    <row r="2380" spans="2:7" x14ac:dyDescent="0.25">
      <c r="B2380" s="62">
        <v>42093</v>
      </c>
      <c r="C2380" s="63">
        <v>1.51458333333341</v>
      </c>
      <c r="D2380" s="56">
        <v>10.3</v>
      </c>
      <c r="E2380" s="56">
        <v>38.5</v>
      </c>
      <c r="F2380" s="56">
        <v>270</v>
      </c>
      <c r="G2380" s="64">
        <v>46.4</v>
      </c>
    </row>
    <row r="2381" spans="2:7" x14ac:dyDescent="0.25">
      <c r="B2381" s="62">
        <v>42093</v>
      </c>
      <c r="C2381" s="63">
        <v>1.5152777777778601</v>
      </c>
      <c r="D2381" s="56">
        <v>10.8</v>
      </c>
      <c r="E2381" s="56">
        <v>37.4</v>
      </c>
      <c r="F2381" s="56">
        <v>293</v>
      </c>
      <c r="G2381" s="64">
        <v>36.700000000000003</v>
      </c>
    </row>
    <row r="2382" spans="2:7" x14ac:dyDescent="0.25">
      <c r="B2382" s="62">
        <v>42093</v>
      </c>
      <c r="C2382" s="63">
        <v>1.5159722222223</v>
      </c>
      <c r="D2382" s="56">
        <v>10.9</v>
      </c>
      <c r="E2382" s="56">
        <v>37.299999999999997</v>
      </c>
      <c r="F2382" s="56">
        <v>270</v>
      </c>
      <c r="G2382" s="64">
        <v>66.2</v>
      </c>
    </row>
    <row r="2383" spans="2:7" x14ac:dyDescent="0.25">
      <c r="B2383" s="62">
        <v>42093</v>
      </c>
      <c r="C2383" s="63">
        <v>1.5166666666667501</v>
      </c>
      <c r="D2383" s="56">
        <v>11.1</v>
      </c>
      <c r="E2383" s="56">
        <v>37.1</v>
      </c>
      <c r="F2383" s="56">
        <v>270</v>
      </c>
      <c r="G2383" s="64">
        <v>66.2</v>
      </c>
    </row>
    <row r="2384" spans="2:7" x14ac:dyDescent="0.25">
      <c r="B2384" s="62">
        <v>42093</v>
      </c>
      <c r="C2384" s="63">
        <v>1.51736111111119</v>
      </c>
      <c r="D2384" s="56">
        <v>10.4</v>
      </c>
      <c r="E2384" s="56">
        <v>39.6</v>
      </c>
      <c r="F2384" s="56">
        <v>293</v>
      </c>
      <c r="G2384" s="64">
        <v>62.3</v>
      </c>
    </row>
    <row r="2385" spans="2:7" x14ac:dyDescent="0.25">
      <c r="B2385" s="62">
        <v>42093</v>
      </c>
      <c r="C2385" s="63">
        <v>1.5180555555556401</v>
      </c>
      <c r="D2385" s="56">
        <v>10.4</v>
      </c>
      <c r="E2385" s="56">
        <v>39.6</v>
      </c>
      <c r="F2385" s="56">
        <v>293</v>
      </c>
      <c r="G2385" s="64">
        <v>62.3</v>
      </c>
    </row>
    <row r="2386" spans="2:7" x14ac:dyDescent="0.25">
      <c r="B2386" s="62">
        <v>42093</v>
      </c>
      <c r="C2386" s="63">
        <v>1.51875000000008</v>
      </c>
      <c r="D2386" s="56">
        <v>10.199999999999999</v>
      </c>
      <c r="E2386" s="56">
        <v>40.299999999999997</v>
      </c>
      <c r="F2386" s="56">
        <v>270</v>
      </c>
      <c r="G2386" s="64">
        <v>47.2</v>
      </c>
    </row>
    <row r="2387" spans="2:7" x14ac:dyDescent="0.25">
      <c r="B2387" s="62">
        <v>42093</v>
      </c>
      <c r="C2387" s="63">
        <v>1.5194444444445201</v>
      </c>
      <c r="D2387" s="56">
        <v>10.199999999999999</v>
      </c>
      <c r="E2387" s="56">
        <v>40.299999999999997</v>
      </c>
      <c r="F2387" s="56">
        <v>270</v>
      </c>
      <c r="G2387" s="64">
        <v>47.2</v>
      </c>
    </row>
    <row r="2388" spans="2:7" x14ac:dyDescent="0.25">
      <c r="B2388" s="62">
        <v>42093</v>
      </c>
      <c r="C2388" s="63">
        <v>1.52013888888897</v>
      </c>
      <c r="D2388" s="56">
        <v>10.8</v>
      </c>
      <c r="E2388" s="56">
        <v>40</v>
      </c>
      <c r="F2388" s="56">
        <v>270</v>
      </c>
      <c r="G2388" s="64">
        <v>48.2</v>
      </c>
    </row>
    <row r="2389" spans="2:7" x14ac:dyDescent="0.25">
      <c r="B2389" s="62">
        <v>42093</v>
      </c>
      <c r="C2389" s="63">
        <v>1.5208333333334101</v>
      </c>
      <c r="D2389" s="56">
        <v>10.8</v>
      </c>
      <c r="E2389" s="56">
        <v>40</v>
      </c>
      <c r="F2389" s="56">
        <v>270</v>
      </c>
      <c r="G2389" s="64">
        <v>48.2</v>
      </c>
    </row>
    <row r="2390" spans="2:7" x14ac:dyDescent="0.25">
      <c r="B2390" s="62">
        <v>42093</v>
      </c>
      <c r="C2390" s="63">
        <v>1.52152777777786</v>
      </c>
      <c r="D2390" s="56">
        <v>10.9</v>
      </c>
      <c r="E2390" s="56">
        <v>39.6</v>
      </c>
      <c r="F2390" s="56">
        <v>248</v>
      </c>
      <c r="G2390" s="64">
        <v>31.7</v>
      </c>
    </row>
    <row r="2391" spans="2:7" x14ac:dyDescent="0.25">
      <c r="B2391" s="62">
        <v>42093</v>
      </c>
      <c r="C2391" s="63">
        <v>1.5222222222223001</v>
      </c>
      <c r="D2391" s="56">
        <v>10.9</v>
      </c>
      <c r="E2391" s="56">
        <v>39.6</v>
      </c>
      <c r="F2391" s="56">
        <v>248</v>
      </c>
      <c r="G2391" s="64">
        <v>31.7</v>
      </c>
    </row>
    <row r="2392" spans="2:7" x14ac:dyDescent="0.25">
      <c r="B2392" s="62">
        <v>42093</v>
      </c>
      <c r="C2392" s="63">
        <v>1.52291666666675</v>
      </c>
      <c r="D2392" s="56">
        <v>11.1</v>
      </c>
      <c r="E2392" s="56">
        <v>38.5</v>
      </c>
      <c r="F2392" s="56">
        <v>315</v>
      </c>
      <c r="G2392" s="64">
        <v>56.2</v>
      </c>
    </row>
    <row r="2393" spans="2:7" x14ac:dyDescent="0.25">
      <c r="B2393" s="62">
        <v>42093</v>
      </c>
      <c r="C2393" s="63">
        <v>1.5236111111111901</v>
      </c>
      <c r="D2393" s="56">
        <v>11.1</v>
      </c>
      <c r="E2393" s="56">
        <v>38.5</v>
      </c>
      <c r="F2393" s="56">
        <v>315</v>
      </c>
      <c r="G2393" s="64">
        <v>56.2</v>
      </c>
    </row>
    <row r="2394" spans="2:7" x14ac:dyDescent="0.25">
      <c r="B2394" s="62">
        <v>42093</v>
      </c>
      <c r="C2394" s="63">
        <v>1.52430555555564</v>
      </c>
      <c r="D2394" s="56">
        <v>10.4</v>
      </c>
      <c r="E2394" s="56">
        <v>37.799999999999997</v>
      </c>
      <c r="F2394" s="56">
        <v>293</v>
      </c>
      <c r="G2394" s="64">
        <v>57.2</v>
      </c>
    </row>
    <row r="2395" spans="2:7" x14ac:dyDescent="0.25">
      <c r="B2395" s="62">
        <v>42093</v>
      </c>
      <c r="C2395" s="63">
        <v>1.5250000000000801</v>
      </c>
      <c r="D2395" s="56">
        <v>10.4</v>
      </c>
      <c r="E2395" s="56">
        <v>37.799999999999997</v>
      </c>
      <c r="F2395" s="56">
        <v>293</v>
      </c>
      <c r="G2395" s="64">
        <v>57.2</v>
      </c>
    </row>
    <row r="2396" spans="2:7" x14ac:dyDescent="0.25">
      <c r="B2396" s="62">
        <v>42093</v>
      </c>
      <c r="C2396" s="63">
        <v>1.52569444444453</v>
      </c>
      <c r="D2396" s="56">
        <v>9.6999999999999993</v>
      </c>
      <c r="E2396" s="56">
        <v>36.700000000000003</v>
      </c>
      <c r="F2396" s="56">
        <v>293</v>
      </c>
      <c r="G2396" s="64">
        <v>49</v>
      </c>
    </row>
    <row r="2397" spans="2:7" x14ac:dyDescent="0.25">
      <c r="B2397" s="62">
        <v>42093</v>
      </c>
      <c r="C2397" s="63">
        <v>1.5263888888889701</v>
      </c>
      <c r="D2397" s="56">
        <v>9.6999999999999993</v>
      </c>
      <c r="E2397" s="56">
        <v>36.700000000000003</v>
      </c>
      <c r="F2397" s="56">
        <v>293</v>
      </c>
      <c r="G2397" s="64">
        <v>49</v>
      </c>
    </row>
    <row r="2398" spans="2:7" x14ac:dyDescent="0.25">
      <c r="B2398" s="62">
        <v>42093</v>
      </c>
      <c r="C2398" s="63">
        <v>1.52708333333341</v>
      </c>
      <c r="D2398" s="56">
        <v>9.5</v>
      </c>
      <c r="E2398" s="56">
        <v>36</v>
      </c>
      <c r="F2398" s="56">
        <v>293</v>
      </c>
      <c r="G2398" s="64">
        <v>46.8</v>
      </c>
    </row>
    <row r="2399" spans="2:7" x14ac:dyDescent="0.25">
      <c r="B2399" s="62">
        <v>42093</v>
      </c>
      <c r="C2399" s="63">
        <v>1.5277777777778601</v>
      </c>
      <c r="D2399" s="56">
        <v>9.5</v>
      </c>
      <c r="E2399" s="56">
        <v>36</v>
      </c>
      <c r="F2399" s="56">
        <v>293</v>
      </c>
      <c r="G2399" s="64">
        <v>46.8</v>
      </c>
    </row>
    <row r="2400" spans="2:7" x14ac:dyDescent="0.25">
      <c r="B2400" s="62">
        <v>42093</v>
      </c>
      <c r="C2400" s="63">
        <v>1.5284722222222999</v>
      </c>
      <c r="D2400" s="56">
        <v>9.1999999999999993</v>
      </c>
      <c r="E2400" s="56">
        <v>37.1</v>
      </c>
      <c r="F2400" s="56">
        <v>270</v>
      </c>
      <c r="G2400" s="64">
        <v>43.9</v>
      </c>
    </row>
    <row r="2401" spans="2:7" x14ac:dyDescent="0.25">
      <c r="B2401" s="62">
        <v>42093</v>
      </c>
      <c r="C2401" s="63">
        <v>1.5291666666667501</v>
      </c>
      <c r="D2401" s="56">
        <v>9.1999999999999993</v>
      </c>
      <c r="E2401" s="56">
        <v>37.1</v>
      </c>
      <c r="F2401" s="56">
        <v>270</v>
      </c>
      <c r="G2401" s="64">
        <v>43.9</v>
      </c>
    </row>
    <row r="2402" spans="2:7" x14ac:dyDescent="0.25">
      <c r="B2402" s="62">
        <v>42093</v>
      </c>
      <c r="C2402" s="63">
        <v>1.5298611111111899</v>
      </c>
      <c r="D2402" s="56">
        <v>9.1999999999999993</v>
      </c>
      <c r="E2402" s="56">
        <v>38.200000000000003</v>
      </c>
      <c r="F2402" s="56">
        <v>315</v>
      </c>
      <c r="G2402" s="64">
        <v>64.400000000000006</v>
      </c>
    </row>
    <row r="2403" spans="2:7" x14ac:dyDescent="0.25">
      <c r="B2403" s="62">
        <v>42093</v>
      </c>
      <c r="C2403" s="63">
        <v>1.53055555555564</v>
      </c>
      <c r="D2403" s="56">
        <v>9.1999999999999993</v>
      </c>
      <c r="E2403" s="56">
        <v>38.200000000000003</v>
      </c>
      <c r="F2403" s="56">
        <v>315</v>
      </c>
      <c r="G2403" s="64">
        <v>64.400000000000006</v>
      </c>
    </row>
    <row r="2404" spans="2:7" x14ac:dyDescent="0.25">
      <c r="B2404" s="62">
        <v>42093</v>
      </c>
      <c r="C2404" s="63">
        <v>1.5312500000000799</v>
      </c>
      <c r="D2404" s="56">
        <v>9.1999999999999993</v>
      </c>
      <c r="E2404" s="56">
        <v>38.200000000000003</v>
      </c>
      <c r="F2404" s="56">
        <v>270</v>
      </c>
      <c r="G2404" s="64">
        <v>60.8</v>
      </c>
    </row>
    <row r="2405" spans="2:7" x14ac:dyDescent="0.25">
      <c r="B2405" s="62">
        <v>42093</v>
      </c>
      <c r="C2405" s="63">
        <v>1.53194444444453</v>
      </c>
      <c r="D2405" s="56">
        <v>9.1999999999999993</v>
      </c>
      <c r="E2405" s="56">
        <v>38.200000000000003</v>
      </c>
      <c r="F2405" s="56">
        <v>270</v>
      </c>
      <c r="G2405" s="64">
        <v>60.8</v>
      </c>
    </row>
    <row r="2406" spans="2:7" x14ac:dyDescent="0.25">
      <c r="B2406" s="62">
        <v>42093</v>
      </c>
      <c r="C2406" s="63">
        <v>1.5326388888889699</v>
      </c>
      <c r="D2406" s="56">
        <v>9.1999999999999993</v>
      </c>
      <c r="E2406" s="56">
        <v>37.799999999999997</v>
      </c>
      <c r="F2406" s="56">
        <v>248</v>
      </c>
      <c r="G2406" s="64">
        <v>36.700000000000003</v>
      </c>
    </row>
    <row r="2407" spans="2:7" x14ac:dyDescent="0.25">
      <c r="B2407" s="62">
        <v>42093</v>
      </c>
      <c r="C2407" s="63">
        <v>1.53333333333341</v>
      </c>
      <c r="D2407" s="56">
        <v>9.1999999999999993</v>
      </c>
      <c r="E2407" s="56">
        <v>37.799999999999997</v>
      </c>
      <c r="F2407" s="56">
        <v>248</v>
      </c>
      <c r="G2407" s="64">
        <v>36.700000000000003</v>
      </c>
    </row>
    <row r="2408" spans="2:7" x14ac:dyDescent="0.25">
      <c r="B2408" s="62">
        <v>42093</v>
      </c>
      <c r="C2408" s="63">
        <v>1.5340277777778599</v>
      </c>
      <c r="D2408" s="56">
        <v>9.1999999999999993</v>
      </c>
      <c r="E2408" s="56">
        <v>37.799999999999997</v>
      </c>
      <c r="F2408" s="56">
        <v>248</v>
      </c>
      <c r="G2408" s="64">
        <v>36.700000000000003</v>
      </c>
    </row>
    <row r="2409" spans="2:7" x14ac:dyDescent="0.25">
      <c r="B2409" s="62">
        <v>42093</v>
      </c>
      <c r="C2409" s="63">
        <v>1.5347222222223</v>
      </c>
      <c r="D2409" s="56">
        <v>9.1999999999999993</v>
      </c>
      <c r="E2409" s="56">
        <v>36.700000000000003</v>
      </c>
      <c r="F2409" s="56">
        <v>293</v>
      </c>
      <c r="G2409" s="64">
        <v>31</v>
      </c>
    </row>
    <row r="2410" spans="2:7" x14ac:dyDescent="0.25">
      <c r="B2410" s="62">
        <v>42093</v>
      </c>
      <c r="C2410" s="63">
        <v>1.5354166666667499</v>
      </c>
      <c r="D2410" s="56">
        <v>9.5</v>
      </c>
      <c r="E2410" s="56">
        <v>36.700000000000003</v>
      </c>
      <c r="F2410" s="56">
        <v>293</v>
      </c>
      <c r="G2410" s="64">
        <v>31</v>
      </c>
    </row>
    <row r="2411" spans="2:7" x14ac:dyDescent="0.25">
      <c r="B2411" s="62">
        <v>42093</v>
      </c>
      <c r="C2411" s="63">
        <v>1.53611111111119</v>
      </c>
      <c r="D2411" s="56">
        <v>9.5</v>
      </c>
      <c r="E2411" s="56">
        <v>36</v>
      </c>
      <c r="F2411" s="56">
        <v>293</v>
      </c>
      <c r="G2411" s="64">
        <v>47.9</v>
      </c>
    </row>
    <row r="2412" spans="2:7" x14ac:dyDescent="0.25">
      <c r="B2412" s="62">
        <v>42093</v>
      </c>
      <c r="C2412" s="63">
        <v>1.5368055555556399</v>
      </c>
      <c r="D2412" s="56">
        <v>9.8000000000000007</v>
      </c>
      <c r="E2412" s="56">
        <v>36</v>
      </c>
      <c r="F2412" s="56">
        <v>293</v>
      </c>
      <c r="G2412" s="64">
        <v>47.9</v>
      </c>
    </row>
    <row r="2413" spans="2:7" x14ac:dyDescent="0.25">
      <c r="B2413" s="62">
        <v>42093</v>
      </c>
      <c r="C2413" s="63">
        <v>1.53750000000008</v>
      </c>
      <c r="D2413" s="56">
        <v>9.8000000000000007</v>
      </c>
      <c r="E2413" s="56">
        <v>35.6</v>
      </c>
      <c r="F2413" s="56">
        <v>315</v>
      </c>
      <c r="G2413" s="64">
        <v>39.6</v>
      </c>
    </row>
    <row r="2414" spans="2:7" x14ac:dyDescent="0.25">
      <c r="B2414" s="62">
        <v>42093</v>
      </c>
      <c r="C2414" s="63">
        <v>1.5381944444445299</v>
      </c>
      <c r="D2414" s="56">
        <v>9.8000000000000007</v>
      </c>
      <c r="E2414" s="56">
        <v>35.6</v>
      </c>
      <c r="F2414" s="56">
        <v>315</v>
      </c>
      <c r="G2414" s="64">
        <v>39.6</v>
      </c>
    </row>
    <row r="2415" spans="2:7" x14ac:dyDescent="0.25">
      <c r="B2415" s="62">
        <v>42093</v>
      </c>
      <c r="C2415" s="63">
        <v>1.53888888888897</v>
      </c>
      <c r="D2415" s="56">
        <v>10.4</v>
      </c>
      <c r="E2415" s="56">
        <v>34.9</v>
      </c>
      <c r="F2415" s="56">
        <v>270</v>
      </c>
      <c r="G2415" s="64">
        <v>31.7</v>
      </c>
    </row>
    <row r="2416" spans="2:7" x14ac:dyDescent="0.25">
      <c r="B2416" s="62">
        <v>42093</v>
      </c>
      <c r="C2416" s="63">
        <v>1.5395833333334199</v>
      </c>
      <c r="D2416" s="56">
        <v>10.4</v>
      </c>
      <c r="E2416" s="56">
        <v>34.9</v>
      </c>
      <c r="F2416" s="56">
        <v>270</v>
      </c>
      <c r="G2416" s="64">
        <v>31.7</v>
      </c>
    </row>
    <row r="2417" spans="2:7" x14ac:dyDescent="0.25">
      <c r="B2417" s="62">
        <v>42093</v>
      </c>
      <c r="C2417" s="63">
        <v>1.54027777777786</v>
      </c>
      <c r="D2417" s="56">
        <v>10.8</v>
      </c>
      <c r="E2417" s="56">
        <v>32</v>
      </c>
      <c r="F2417" s="56">
        <v>203</v>
      </c>
      <c r="G2417" s="64">
        <v>35.299999999999997</v>
      </c>
    </row>
    <row r="2418" spans="2:7" x14ac:dyDescent="0.25">
      <c r="B2418" s="62">
        <v>42093</v>
      </c>
      <c r="C2418" s="63">
        <v>1.5409722222222999</v>
      </c>
      <c r="D2418" s="56">
        <v>10.8</v>
      </c>
      <c r="E2418" s="56">
        <v>32</v>
      </c>
      <c r="F2418" s="56">
        <v>203</v>
      </c>
      <c r="G2418" s="64">
        <v>35.299999999999997</v>
      </c>
    </row>
    <row r="2419" spans="2:7" x14ac:dyDescent="0.25">
      <c r="B2419" s="62">
        <v>42093</v>
      </c>
      <c r="C2419" s="63">
        <v>1.54166666666675</v>
      </c>
      <c r="D2419" s="56">
        <v>11</v>
      </c>
      <c r="E2419" s="56">
        <v>32.4</v>
      </c>
      <c r="F2419" s="56">
        <v>315</v>
      </c>
      <c r="G2419" s="64">
        <v>35.6</v>
      </c>
    </row>
    <row r="2420" spans="2:7" x14ac:dyDescent="0.25">
      <c r="B2420" s="62">
        <v>42093</v>
      </c>
      <c r="C2420" s="63">
        <v>1.5423611111111899</v>
      </c>
      <c r="D2420" s="56">
        <v>11</v>
      </c>
      <c r="E2420" s="56">
        <v>32.4</v>
      </c>
      <c r="F2420" s="56">
        <v>315</v>
      </c>
      <c r="G2420" s="64">
        <v>35.6</v>
      </c>
    </row>
    <row r="2421" spans="2:7" x14ac:dyDescent="0.25">
      <c r="B2421" s="62">
        <v>42093</v>
      </c>
      <c r="C2421" s="63">
        <v>1.54305555555564</v>
      </c>
      <c r="D2421" s="56">
        <v>11.1</v>
      </c>
      <c r="E2421" s="56">
        <v>32.4</v>
      </c>
      <c r="F2421" s="56">
        <v>315</v>
      </c>
      <c r="G2421" s="64">
        <v>49</v>
      </c>
    </row>
    <row r="2422" spans="2:7" x14ac:dyDescent="0.25">
      <c r="B2422" s="62">
        <v>42093</v>
      </c>
      <c r="C2422" s="63">
        <v>1.5437500000000799</v>
      </c>
      <c r="D2422" s="56">
        <v>11.1</v>
      </c>
      <c r="E2422" s="56">
        <v>32.4</v>
      </c>
      <c r="F2422" s="56">
        <v>315</v>
      </c>
      <c r="G2422" s="64">
        <v>49</v>
      </c>
    </row>
    <row r="2423" spans="2:7" x14ac:dyDescent="0.25">
      <c r="B2423" s="62">
        <v>42093</v>
      </c>
      <c r="C2423" s="63">
        <v>1.54444444444453</v>
      </c>
      <c r="D2423" s="56">
        <v>11.1</v>
      </c>
      <c r="E2423" s="56">
        <v>32.4</v>
      </c>
      <c r="F2423" s="56">
        <v>315</v>
      </c>
      <c r="G2423" s="64">
        <v>34.9</v>
      </c>
    </row>
    <row r="2424" spans="2:7" x14ac:dyDescent="0.25">
      <c r="B2424" s="62">
        <v>42093</v>
      </c>
      <c r="C2424" s="63">
        <v>1.5451388888889701</v>
      </c>
      <c r="D2424" s="56">
        <v>11.1</v>
      </c>
      <c r="E2424" s="56">
        <v>32.4</v>
      </c>
      <c r="F2424" s="56">
        <v>315</v>
      </c>
      <c r="G2424" s="64">
        <v>34.9</v>
      </c>
    </row>
    <row r="2425" spans="2:7" x14ac:dyDescent="0.25">
      <c r="B2425" s="62">
        <v>42093</v>
      </c>
      <c r="C2425" s="63">
        <v>1.54583333333342</v>
      </c>
      <c r="D2425" s="56">
        <v>10.8</v>
      </c>
      <c r="E2425" s="56">
        <v>32</v>
      </c>
      <c r="F2425" s="56">
        <v>293</v>
      </c>
      <c r="G2425" s="64">
        <v>32.799999999999997</v>
      </c>
    </row>
    <row r="2426" spans="2:7" x14ac:dyDescent="0.25">
      <c r="B2426" s="62">
        <v>42093</v>
      </c>
      <c r="C2426" s="63">
        <v>1.5465277777778601</v>
      </c>
      <c r="D2426" s="56">
        <v>10.8</v>
      </c>
      <c r="E2426" s="56">
        <v>32</v>
      </c>
      <c r="F2426" s="56">
        <v>293</v>
      </c>
      <c r="G2426" s="64">
        <v>32.799999999999997</v>
      </c>
    </row>
    <row r="2427" spans="2:7" x14ac:dyDescent="0.25">
      <c r="B2427" s="62">
        <v>42093</v>
      </c>
      <c r="C2427" s="63">
        <v>1.5472222222223</v>
      </c>
      <c r="D2427" s="56">
        <v>10.9</v>
      </c>
      <c r="E2427" s="56">
        <v>34.6</v>
      </c>
      <c r="F2427" s="56">
        <v>293</v>
      </c>
      <c r="G2427" s="64">
        <v>49.7</v>
      </c>
    </row>
    <row r="2428" spans="2:7" x14ac:dyDescent="0.25">
      <c r="B2428" s="62">
        <v>42093</v>
      </c>
      <c r="C2428" s="63">
        <v>1.5479166666667501</v>
      </c>
      <c r="D2428" s="56">
        <v>10.9</v>
      </c>
      <c r="E2428" s="56">
        <v>34.6</v>
      </c>
      <c r="F2428" s="56">
        <v>293</v>
      </c>
      <c r="G2428" s="64">
        <v>49.7</v>
      </c>
    </row>
    <row r="2429" spans="2:7" x14ac:dyDescent="0.25">
      <c r="B2429" s="62">
        <v>42093</v>
      </c>
      <c r="C2429" s="63">
        <v>1.54861111111119</v>
      </c>
      <c r="D2429" s="56">
        <v>10.6</v>
      </c>
      <c r="E2429" s="56">
        <v>35.299999999999997</v>
      </c>
      <c r="F2429" s="56">
        <v>293</v>
      </c>
      <c r="G2429" s="64">
        <v>50</v>
      </c>
    </row>
    <row r="2430" spans="2:7" x14ac:dyDescent="0.25">
      <c r="B2430" s="62">
        <v>42093</v>
      </c>
      <c r="C2430" s="63">
        <v>1.5493055555556401</v>
      </c>
      <c r="D2430" s="56">
        <v>10.6</v>
      </c>
      <c r="E2430" s="56">
        <v>35.299999999999997</v>
      </c>
      <c r="F2430" s="56">
        <v>293</v>
      </c>
      <c r="G2430" s="64">
        <v>50</v>
      </c>
    </row>
    <row r="2431" spans="2:7" x14ac:dyDescent="0.25">
      <c r="B2431" s="62">
        <v>42093</v>
      </c>
      <c r="C2431" s="63">
        <v>1.55000000000008</v>
      </c>
      <c r="D2431" s="56">
        <v>10.3</v>
      </c>
      <c r="E2431" s="56">
        <v>34.200000000000003</v>
      </c>
      <c r="F2431" s="56">
        <v>293</v>
      </c>
      <c r="G2431" s="64">
        <v>36</v>
      </c>
    </row>
    <row r="2432" spans="2:7" x14ac:dyDescent="0.25">
      <c r="B2432" s="62">
        <v>42093</v>
      </c>
      <c r="C2432" s="63">
        <v>1.5506944444445301</v>
      </c>
      <c r="D2432" s="56">
        <v>10.3</v>
      </c>
      <c r="E2432" s="56">
        <v>34.200000000000003</v>
      </c>
      <c r="F2432" s="56">
        <v>293</v>
      </c>
      <c r="G2432" s="64">
        <v>36</v>
      </c>
    </row>
    <row r="2433" spans="2:7" x14ac:dyDescent="0.25">
      <c r="B2433" s="62">
        <v>42093</v>
      </c>
      <c r="C2433" s="63">
        <v>1.55138888888897</v>
      </c>
      <c r="D2433" s="56">
        <v>10.5</v>
      </c>
      <c r="E2433" s="56">
        <v>33.1</v>
      </c>
      <c r="F2433" s="56">
        <v>315</v>
      </c>
      <c r="G2433" s="64">
        <v>47.2</v>
      </c>
    </row>
    <row r="2434" spans="2:7" x14ac:dyDescent="0.25">
      <c r="B2434" s="62">
        <v>42093</v>
      </c>
      <c r="C2434" s="63">
        <v>1.5520833333334201</v>
      </c>
      <c r="D2434" s="56">
        <v>10.5</v>
      </c>
      <c r="E2434" s="56">
        <v>33.1</v>
      </c>
      <c r="F2434" s="56">
        <v>315</v>
      </c>
      <c r="G2434" s="64">
        <v>47.2</v>
      </c>
    </row>
    <row r="2435" spans="2:7" x14ac:dyDescent="0.25">
      <c r="B2435" s="62">
        <v>42093</v>
      </c>
      <c r="C2435" s="63">
        <v>1.55277777777786</v>
      </c>
      <c r="D2435" s="56">
        <v>10</v>
      </c>
      <c r="E2435" s="56">
        <v>34.6</v>
      </c>
      <c r="F2435" s="56">
        <v>270</v>
      </c>
      <c r="G2435" s="64">
        <v>42.1</v>
      </c>
    </row>
    <row r="2436" spans="2:7" x14ac:dyDescent="0.25">
      <c r="B2436" s="62">
        <v>42093</v>
      </c>
      <c r="C2436" s="63">
        <v>1.5534722222223101</v>
      </c>
      <c r="D2436" s="56">
        <v>10</v>
      </c>
      <c r="E2436" s="56">
        <v>34.6</v>
      </c>
      <c r="F2436" s="56">
        <v>270</v>
      </c>
      <c r="G2436" s="64">
        <v>42.1</v>
      </c>
    </row>
    <row r="2437" spans="2:7" x14ac:dyDescent="0.25">
      <c r="B2437" s="62">
        <v>42093</v>
      </c>
      <c r="C2437" s="63">
        <v>1.55416666666675</v>
      </c>
      <c r="D2437" s="56">
        <v>9.6999999999999993</v>
      </c>
      <c r="E2437" s="56">
        <v>34.200000000000003</v>
      </c>
      <c r="F2437" s="56">
        <v>315</v>
      </c>
      <c r="G2437" s="64">
        <v>33.1</v>
      </c>
    </row>
    <row r="2438" spans="2:7" x14ac:dyDescent="0.25">
      <c r="B2438" s="62">
        <v>42093</v>
      </c>
      <c r="C2438" s="63">
        <v>1.5548611111111901</v>
      </c>
      <c r="D2438" s="56">
        <v>9.6</v>
      </c>
      <c r="E2438" s="56">
        <v>35.1</v>
      </c>
      <c r="F2438" s="56">
        <v>293</v>
      </c>
      <c r="G2438" s="64">
        <v>58.3</v>
      </c>
    </row>
    <row r="2439" spans="2:7" x14ac:dyDescent="0.25">
      <c r="B2439" s="62">
        <v>42093</v>
      </c>
      <c r="C2439" s="63">
        <v>1.55555555555564</v>
      </c>
      <c r="D2439" s="56">
        <v>9.5</v>
      </c>
      <c r="E2439" s="56">
        <v>36</v>
      </c>
      <c r="F2439" s="56">
        <v>293</v>
      </c>
      <c r="G2439" s="64">
        <v>58.3</v>
      </c>
    </row>
    <row r="2440" spans="2:7" x14ac:dyDescent="0.25">
      <c r="B2440" s="62">
        <v>42093</v>
      </c>
      <c r="C2440" s="63">
        <v>1.5562500000000801</v>
      </c>
      <c r="D2440" s="56">
        <v>9.4</v>
      </c>
      <c r="E2440" s="56">
        <v>37.1</v>
      </c>
      <c r="F2440" s="56">
        <v>270</v>
      </c>
      <c r="G2440" s="64">
        <v>38.5</v>
      </c>
    </row>
    <row r="2441" spans="2:7" x14ac:dyDescent="0.25">
      <c r="B2441" s="62">
        <v>42093</v>
      </c>
      <c r="C2441" s="63">
        <v>1.55694444444453</v>
      </c>
      <c r="D2441" s="56">
        <v>9.4</v>
      </c>
      <c r="E2441" s="56">
        <v>37.1</v>
      </c>
      <c r="F2441" s="56">
        <v>270</v>
      </c>
      <c r="G2441" s="64">
        <v>38.5</v>
      </c>
    </row>
    <row r="2442" spans="2:7" x14ac:dyDescent="0.25">
      <c r="B2442" s="62">
        <v>42093</v>
      </c>
      <c r="C2442" s="63">
        <v>1.5576388888889701</v>
      </c>
      <c r="D2442" s="56">
        <v>9.1</v>
      </c>
      <c r="E2442" s="56">
        <v>39.6</v>
      </c>
      <c r="F2442" s="56">
        <v>248</v>
      </c>
      <c r="G2442" s="64">
        <v>61.2</v>
      </c>
    </row>
    <row r="2443" spans="2:7" x14ac:dyDescent="0.25">
      <c r="B2443" s="62">
        <v>42093</v>
      </c>
      <c r="C2443" s="63">
        <v>1.5583333333334199</v>
      </c>
      <c r="D2443" s="56">
        <v>9.1</v>
      </c>
      <c r="E2443" s="56">
        <v>39.6</v>
      </c>
      <c r="F2443" s="56">
        <v>248</v>
      </c>
      <c r="G2443" s="64">
        <v>61.2</v>
      </c>
    </row>
    <row r="2444" spans="2:7" x14ac:dyDescent="0.25">
      <c r="B2444" s="62">
        <v>42093</v>
      </c>
      <c r="C2444" s="63">
        <v>1.5590277777778601</v>
      </c>
      <c r="D2444" s="56">
        <v>9</v>
      </c>
      <c r="E2444" s="56">
        <v>37.799999999999997</v>
      </c>
      <c r="F2444" s="56">
        <v>270</v>
      </c>
      <c r="G2444" s="64">
        <v>33.1</v>
      </c>
    </row>
    <row r="2445" spans="2:7" x14ac:dyDescent="0.25">
      <c r="B2445" s="62">
        <v>42093</v>
      </c>
      <c r="C2445" s="63">
        <v>1.5597222222223099</v>
      </c>
      <c r="D2445" s="56">
        <v>9</v>
      </c>
      <c r="E2445" s="56">
        <v>37.799999999999997</v>
      </c>
      <c r="F2445" s="56">
        <v>270</v>
      </c>
      <c r="G2445" s="64">
        <v>33.1</v>
      </c>
    </row>
    <row r="2446" spans="2:7" x14ac:dyDescent="0.25">
      <c r="B2446" s="62">
        <v>42093</v>
      </c>
      <c r="C2446" s="63">
        <v>1.5604166666667501</v>
      </c>
      <c r="D2446" s="56">
        <v>9.9</v>
      </c>
      <c r="E2446" s="56">
        <v>35.299999999999997</v>
      </c>
      <c r="F2446" s="56">
        <v>270</v>
      </c>
      <c r="G2446" s="64">
        <v>25.2</v>
      </c>
    </row>
    <row r="2447" spans="2:7" x14ac:dyDescent="0.25">
      <c r="B2447" s="62">
        <v>42093</v>
      </c>
      <c r="C2447" s="63">
        <v>1.5611111111111899</v>
      </c>
      <c r="D2447" s="56">
        <v>9.9</v>
      </c>
      <c r="E2447" s="56">
        <v>35.299999999999997</v>
      </c>
      <c r="F2447" s="56">
        <v>270</v>
      </c>
      <c r="G2447" s="64">
        <v>25.2</v>
      </c>
    </row>
    <row r="2448" spans="2:7" x14ac:dyDescent="0.25">
      <c r="B2448" s="62">
        <v>42093</v>
      </c>
      <c r="C2448" s="63">
        <v>1.56180555555564</v>
      </c>
      <c r="D2448" s="56">
        <v>10.199999999999999</v>
      </c>
      <c r="E2448" s="56">
        <v>32.4</v>
      </c>
      <c r="F2448" s="56">
        <v>293</v>
      </c>
      <c r="G2448" s="64">
        <v>40.700000000000003</v>
      </c>
    </row>
    <row r="2449" spans="2:7" x14ac:dyDescent="0.25">
      <c r="B2449" s="62">
        <v>42093</v>
      </c>
      <c r="C2449" s="63">
        <v>1.5625000000000799</v>
      </c>
      <c r="D2449" s="56">
        <v>10.199999999999999</v>
      </c>
      <c r="E2449" s="56">
        <v>32.4</v>
      </c>
      <c r="F2449" s="56">
        <v>293</v>
      </c>
      <c r="G2449" s="64">
        <v>40.700000000000003</v>
      </c>
    </row>
    <row r="2450" spans="2:7" x14ac:dyDescent="0.25">
      <c r="B2450" s="62">
        <v>42093</v>
      </c>
      <c r="C2450" s="63">
        <v>1.56319444444453</v>
      </c>
      <c r="D2450" s="56">
        <v>10.3</v>
      </c>
      <c r="E2450" s="56">
        <v>29.2</v>
      </c>
      <c r="F2450" s="56">
        <v>270</v>
      </c>
      <c r="G2450" s="64">
        <v>21.2</v>
      </c>
    </row>
    <row r="2451" spans="2:7" x14ac:dyDescent="0.25">
      <c r="B2451" s="62">
        <v>42093</v>
      </c>
      <c r="C2451" s="63">
        <v>1.5638888888889699</v>
      </c>
      <c r="D2451" s="56">
        <v>10.3</v>
      </c>
      <c r="E2451" s="56">
        <v>29.2</v>
      </c>
      <c r="F2451" s="56">
        <v>270</v>
      </c>
      <c r="G2451" s="64">
        <v>21.2</v>
      </c>
    </row>
    <row r="2452" spans="2:7" x14ac:dyDescent="0.25">
      <c r="B2452" s="62">
        <v>42093</v>
      </c>
      <c r="C2452" s="63">
        <v>1.56458333333342</v>
      </c>
      <c r="D2452" s="56">
        <v>10.8</v>
      </c>
      <c r="E2452" s="56">
        <v>26.6</v>
      </c>
      <c r="F2452" s="56">
        <v>248</v>
      </c>
      <c r="G2452" s="64">
        <v>36</v>
      </c>
    </row>
    <row r="2453" spans="2:7" x14ac:dyDescent="0.25">
      <c r="B2453" s="62">
        <v>42093</v>
      </c>
      <c r="C2453" s="63">
        <v>1.5652777777778599</v>
      </c>
      <c r="D2453" s="56">
        <v>10.8</v>
      </c>
      <c r="E2453" s="56">
        <v>26.6</v>
      </c>
      <c r="F2453" s="56">
        <v>248</v>
      </c>
      <c r="G2453" s="64">
        <v>36</v>
      </c>
    </row>
    <row r="2454" spans="2:7" x14ac:dyDescent="0.25">
      <c r="B2454" s="62">
        <v>42093</v>
      </c>
      <c r="C2454" s="63">
        <v>1.56597222222231</v>
      </c>
      <c r="D2454" s="56">
        <v>10.8</v>
      </c>
      <c r="E2454" s="56">
        <v>25.2</v>
      </c>
      <c r="F2454" s="56">
        <v>270</v>
      </c>
      <c r="G2454" s="64">
        <v>34.6</v>
      </c>
    </row>
    <row r="2455" spans="2:7" x14ac:dyDescent="0.25">
      <c r="B2455" s="62">
        <v>42093</v>
      </c>
      <c r="C2455" s="63">
        <v>1.5666666666667499</v>
      </c>
      <c r="D2455" s="56">
        <v>10.8</v>
      </c>
      <c r="E2455" s="56">
        <v>25.2</v>
      </c>
      <c r="F2455" s="56">
        <v>270</v>
      </c>
      <c r="G2455" s="64">
        <v>34.6</v>
      </c>
    </row>
    <row r="2456" spans="2:7" x14ac:dyDescent="0.25">
      <c r="B2456" s="62">
        <v>42093</v>
      </c>
      <c r="C2456" s="63">
        <v>1.5673611111112</v>
      </c>
      <c r="D2456" s="56">
        <v>10.8</v>
      </c>
      <c r="E2456" s="56">
        <v>25.9</v>
      </c>
      <c r="F2456" s="56">
        <v>270</v>
      </c>
      <c r="G2456" s="64">
        <v>45.7</v>
      </c>
    </row>
    <row r="2457" spans="2:7" x14ac:dyDescent="0.25">
      <c r="B2457" s="62">
        <v>42093</v>
      </c>
      <c r="C2457" s="63">
        <v>1.5680555555556399</v>
      </c>
      <c r="D2457" s="56">
        <v>10.8</v>
      </c>
      <c r="E2457" s="56">
        <v>25.9</v>
      </c>
      <c r="F2457" s="56">
        <v>270</v>
      </c>
      <c r="G2457" s="64">
        <v>45.7</v>
      </c>
    </row>
    <row r="2458" spans="2:7" x14ac:dyDescent="0.25">
      <c r="B2458" s="62">
        <v>42093</v>
      </c>
      <c r="C2458" s="63">
        <v>1.56875000000008</v>
      </c>
      <c r="D2458" s="56">
        <v>10.6</v>
      </c>
      <c r="E2458" s="56">
        <v>27.7</v>
      </c>
      <c r="F2458" s="56">
        <v>270</v>
      </c>
      <c r="G2458" s="64">
        <v>27.7</v>
      </c>
    </row>
    <row r="2459" spans="2:7" x14ac:dyDescent="0.25">
      <c r="B2459" s="62">
        <v>42093</v>
      </c>
      <c r="C2459" s="63">
        <v>1.5694444444445299</v>
      </c>
      <c r="D2459" s="56">
        <v>10.6</v>
      </c>
      <c r="E2459" s="56">
        <v>27.7</v>
      </c>
      <c r="F2459" s="56">
        <v>270</v>
      </c>
      <c r="G2459" s="64">
        <v>27.7</v>
      </c>
    </row>
    <row r="2460" spans="2:7" x14ac:dyDescent="0.25">
      <c r="B2460" s="62">
        <v>42093</v>
      </c>
      <c r="C2460" s="63">
        <v>1.57013888888897</v>
      </c>
      <c r="D2460" s="56">
        <v>10.7</v>
      </c>
      <c r="E2460" s="56">
        <v>26.6</v>
      </c>
      <c r="F2460" s="56">
        <v>270</v>
      </c>
      <c r="G2460" s="64">
        <v>21.6</v>
      </c>
    </row>
    <row r="2461" spans="2:7" x14ac:dyDescent="0.25">
      <c r="B2461" s="62">
        <v>42093</v>
      </c>
      <c r="C2461" s="63">
        <v>1.5708333333334199</v>
      </c>
      <c r="D2461" s="56">
        <v>10.7</v>
      </c>
      <c r="E2461" s="56">
        <v>26.6</v>
      </c>
      <c r="F2461" s="56">
        <v>270</v>
      </c>
      <c r="G2461" s="64">
        <v>21.6</v>
      </c>
    </row>
    <row r="2462" spans="2:7" x14ac:dyDescent="0.25">
      <c r="B2462" s="62">
        <v>42093</v>
      </c>
      <c r="C2462" s="63">
        <v>1.57152777777786</v>
      </c>
      <c r="D2462" s="56">
        <v>10.7</v>
      </c>
      <c r="E2462" s="56">
        <v>27</v>
      </c>
      <c r="F2462" s="56">
        <v>0</v>
      </c>
      <c r="G2462" s="64">
        <v>24.8</v>
      </c>
    </row>
    <row r="2463" spans="2:7" x14ac:dyDescent="0.25">
      <c r="B2463" s="62">
        <v>42093</v>
      </c>
      <c r="C2463" s="63">
        <v>1.5722222222223099</v>
      </c>
      <c r="D2463" s="56">
        <v>10.7</v>
      </c>
      <c r="E2463" s="56">
        <v>27</v>
      </c>
      <c r="F2463" s="56">
        <v>0</v>
      </c>
      <c r="G2463" s="64">
        <v>24.8</v>
      </c>
    </row>
    <row r="2464" spans="2:7" x14ac:dyDescent="0.25">
      <c r="B2464" s="62">
        <v>42093</v>
      </c>
      <c r="C2464" s="63">
        <v>1.57291666666675</v>
      </c>
      <c r="D2464" s="56">
        <v>10.5</v>
      </c>
      <c r="E2464" s="56">
        <v>27</v>
      </c>
      <c r="F2464" s="56">
        <v>0</v>
      </c>
      <c r="G2464" s="64">
        <v>24.8</v>
      </c>
    </row>
    <row r="2465" spans="2:7" x14ac:dyDescent="0.25">
      <c r="B2465" s="62">
        <v>42093</v>
      </c>
      <c r="C2465" s="63">
        <v>1.5736111111111999</v>
      </c>
      <c r="D2465" s="56">
        <v>10.5</v>
      </c>
      <c r="E2465" s="56">
        <v>27</v>
      </c>
      <c r="F2465" s="56">
        <v>270</v>
      </c>
      <c r="G2465" s="64">
        <v>39.6</v>
      </c>
    </row>
    <row r="2466" spans="2:7" x14ac:dyDescent="0.25">
      <c r="B2466" s="62">
        <v>42093</v>
      </c>
      <c r="C2466" s="63">
        <v>1.57430555555564</v>
      </c>
      <c r="D2466" s="56">
        <v>10.7</v>
      </c>
      <c r="E2466" s="56">
        <v>27</v>
      </c>
      <c r="F2466" s="56">
        <v>270</v>
      </c>
      <c r="G2466" s="64">
        <v>39.6</v>
      </c>
    </row>
    <row r="2467" spans="2:7" x14ac:dyDescent="0.25">
      <c r="B2467" s="62">
        <v>42093</v>
      </c>
      <c r="C2467" s="63">
        <v>1.5750000000000799</v>
      </c>
      <c r="D2467" s="56">
        <v>10.7</v>
      </c>
      <c r="E2467" s="56">
        <v>27</v>
      </c>
      <c r="F2467" s="56">
        <v>225</v>
      </c>
      <c r="G2467" s="64">
        <v>31.7</v>
      </c>
    </row>
    <row r="2468" spans="2:7" x14ac:dyDescent="0.25">
      <c r="B2468" s="62">
        <v>42093</v>
      </c>
      <c r="C2468" s="63">
        <v>1.57569444444453</v>
      </c>
      <c r="D2468" s="56">
        <v>10.7</v>
      </c>
      <c r="E2468" s="56">
        <v>27</v>
      </c>
      <c r="F2468" s="56">
        <v>225</v>
      </c>
      <c r="G2468" s="64">
        <v>31.7</v>
      </c>
    </row>
    <row r="2469" spans="2:7" x14ac:dyDescent="0.25">
      <c r="B2469" s="62">
        <v>42093</v>
      </c>
      <c r="C2469" s="63">
        <v>1.5763888888889701</v>
      </c>
      <c r="D2469" s="56">
        <v>10.6</v>
      </c>
      <c r="E2469" s="56">
        <v>26.6</v>
      </c>
      <c r="F2469" s="56">
        <v>270</v>
      </c>
      <c r="G2469" s="64">
        <v>29.2</v>
      </c>
    </row>
    <row r="2470" spans="2:7" x14ac:dyDescent="0.25">
      <c r="B2470" s="62">
        <v>42093</v>
      </c>
      <c r="C2470" s="63">
        <v>1.57708333333342</v>
      </c>
      <c r="D2470" s="56">
        <v>10.6</v>
      </c>
      <c r="E2470" s="56">
        <v>26.6</v>
      </c>
      <c r="F2470" s="56">
        <v>270</v>
      </c>
      <c r="G2470" s="64">
        <v>29.2</v>
      </c>
    </row>
    <row r="2471" spans="2:7" x14ac:dyDescent="0.25">
      <c r="B2471" s="62">
        <v>42093</v>
      </c>
      <c r="C2471" s="63">
        <v>1.5777777777778601</v>
      </c>
      <c r="D2471" s="56">
        <v>11.3</v>
      </c>
      <c r="E2471" s="56">
        <v>26.6</v>
      </c>
      <c r="F2471" s="56">
        <v>293</v>
      </c>
      <c r="G2471" s="64">
        <v>35.6</v>
      </c>
    </row>
    <row r="2472" spans="2:7" x14ac:dyDescent="0.25">
      <c r="B2472" s="62">
        <v>42093</v>
      </c>
      <c r="C2472" s="63">
        <v>1.57847222222231</v>
      </c>
      <c r="D2472" s="56">
        <v>11.3</v>
      </c>
      <c r="E2472" s="56">
        <v>26.6</v>
      </c>
      <c r="F2472" s="56">
        <v>293</v>
      </c>
      <c r="G2472" s="64">
        <v>35.6</v>
      </c>
    </row>
    <row r="2473" spans="2:7" x14ac:dyDescent="0.25">
      <c r="B2473" s="62">
        <v>42093</v>
      </c>
      <c r="C2473" s="63">
        <v>1.5791666666667501</v>
      </c>
      <c r="D2473" s="56">
        <v>11.4</v>
      </c>
      <c r="E2473" s="56">
        <v>26.6</v>
      </c>
      <c r="F2473" s="56">
        <v>270</v>
      </c>
      <c r="G2473" s="64">
        <v>28.8</v>
      </c>
    </row>
    <row r="2474" spans="2:7" x14ac:dyDescent="0.25">
      <c r="B2474" s="62">
        <v>42093</v>
      </c>
      <c r="C2474" s="63">
        <v>1.5798611111112</v>
      </c>
      <c r="D2474" s="56">
        <v>11.4</v>
      </c>
      <c r="E2474" s="56">
        <v>26.6</v>
      </c>
      <c r="F2474" s="56">
        <v>270</v>
      </c>
      <c r="G2474" s="64">
        <v>28.8</v>
      </c>
    </row>
    <row r="2475" spans="2:7" x14ac:dyDescent="0.25">
      <c r="B2475" s="62">
        <v>42093</v>
      </c>
      <c r="C2475" s="63">
        <v>1.5805555555556401</v>
      </c>
      <c r="D2475" s="56">
        <v>11.5</v>
      </c>
      <c r="E2475" s="56">
        <v>28.8</v>
      </c>
      <c r="F2475" s="56">
        <v>315</v>
      </c>
      <c r="G2475" s="64">
        <v>39.6</v>
      </c>
    </row>
    <row r="2476" spans="2:7" x14ac:dyDescent="0.25">
      <c r="B2476" s="62">
        <v>42093</v>
      </c>
      <c r="C2476" s="63">
        <v>1.58125000000009</v>
      </c>
      <c r="D2476" s="56">
        <v>11.5</v>
      </c>
      <c r="E2476" s="56">
        <v>28.8</v>
      </c>
      <c r="F2476" s="56">
        <v>315</v>
      </c>
      <c r="G2476" s="64">
        <v>39.6</v>
      </c>
    </row>
    <row r="2477" spans="2:7" x14ac:dyDescent="0.25">
      <c r="B2477" s="62">
        <v>42093</v>
      </c>
      <c r="C2477" s="63">
        <v>1.5819444444445301</v>
      </c>
      <c r="D2477" s="56">
        <v>11.4</v>
      </c>
      <c r="E2477" s="56">
        <v>29.5</v>
      </c>
      <c r="F2477" s="56">
        <v>315</v>
      </c>
      <c r="G2477" s="64">
        <v>44.6</v>
      </c>
    </row>
    <row r="2478" spans="2:7" x14ac:dyDescent="0.25">
      <c r="B2478" s="62">
        <v>42093</v>
      </c>
      <c r="C2478" s="63">
        <v>1.58263888888897</v>
      </c>
      <c r="D2478" s="56">
        <v>11.4</v>
      </c>
      <c r="E2478" s="56">
        <v>29.5</v>
      </c>
      <c r="F2478" s="56">
        <v>315</v>
      </c>
      <c r="G2478" s="64">
        <v>44.6</v>
      </c>
    </row>
    <row r="2479" spans="2:7" x14ac:dyDescent="0.25">
      <c r="B2479" s="62">
        <v>42093</v>
      </c>
      <c r="C2479" s="63">
        <v>1.5833333333334201</v>
      </c>
      <c r="D2479" s="56">
        <v>11</v>
      </c>
      <c r="E2479" s="56">
        <v>30.6</v>
      </c>
      <c r="F2479" s="56">
        <v>293</v>
      </c>
      <c r="G2479" s="64">
        <v>49.3</v>
      </c>
    </row>
    <row r="2480" spans="2:7" x14ac:dyDescent="0.25">
      <c r="B2480" s="62">
        <v>42093</v>
      </c>
      <c r="C2480" s="63">
        <v>1.58402777777786</v>
      </c>
      <c r="D2480" s="56">
        <v>11</v>
      </c>
      <c r="E2480" s="56">
        <v>30.6</v>
      </c>
      <c r="F2480" s="56">
        <v>293</v>
      </c>
      <c r="G2480" s="64">
        <v>49.3</v>
      </c>
    </row>
    <row r="2481" spans="2:7" x14ac:dyDescent="0.25">
      <c r="B2481" s="62">
        <v>42093</v>
      </c>
      <c r="C2481" s="63">
        <v>1.5847222222223101</v>
      </c>
      <c r="D2481" s="56">
        <v>10.9</v>
      </c>
      <c r="E2481" s="56">
        <v>32.4</v>
      </c>
      <c r="F2481" s="56">
        <v>45</v>
      </c>
      <c r="G2481" s="64">
        <v>33.799999999999997</v>
      </c>
    </row>
    <row r="2482" spans="2:7" x14ac:dyDescent="0.25">
      <c r="B2482" s="62">
        <v>42093</v>
      </c>
      <c r="C2482" s="63">
        <v>1.58541666666675</v>
      </c>
      <c r="D2482" s="56">
        <v>10.9</v>
      </c>
      <c r="E2482" s="56">
        <v>32.4</v>
      </c>
      <c r="F2482" s="56">
        <v>45</v>
      </c>
      <c r="G2482" s="64">
        <v>33.799999999999997</v>
      </c>
    </row>
    <row r="2483" spans="2:7" x14ac:dyDescent="0.25">
      <c r="B2483" s="62">
        <v>42093</v>
      </c>
      <c r="C2483" s="63">
        <v>1.5861111111112001</v>
      </c>
      <c r="D2483" s="56">
        <v>10.7</v>
      </c>
      <c r="E2483" s="56">
        <v>33.5</v>
      </c>
      <c r="F2483" s="56">
        <v>315</v>
      </c>
      <c r="G2483" s="64">
        <v>45</v>
      </c>
    </row>
    <row r="2484" spans="2:7" x14ac:dyDescent="0.25">
      <c r="B2484" s="62">
        <v>42093</v>
      </c>
      <c r="C2484" s="63">
        <v>1.58680555555564</v>
      </c>
      <c r="D2484" s="56">
        <v>10.7</v>
      </c>
      <c r="E2484" s="56">
        <v>33.5</v>
      </c>
      <c r="F2484" s="56">
        <v>315</v>
      </c>
      <c r="G2484" s="64">
        <v>45</v>
      </c>
    </row>
    <row r="2485" spans="2:7" x14ac:dyDescent="0.25">
      <c r="B2485" s="62">
        <v>42093</v>
      </c>
      <c r="C2485" s="63">
        <v>1.5875000000000901</v>
      </c>
      <c r="D2485" s="56">
        <v>10.7</v>
      </c>
      <c r="E2485" s="56">
        <v>33.5</v>
      </c>
      <c r="F2485" s="56">
        <v>270</v>
      </c>
      <c r="G2485" s="64">
        <v>41</v>
      </c>
    </row>
    <row r="2486" spans="2:7" x14ac:dyDescent="0.25">
      <c r="B2486" s="62">
        <v>42093</v>
      </c>
      <c r="C2486" s="63">
        <v>1.58819444444453</v>
      </c>
      <c r="D2486" s="56">
        <v>10.7</v>
      </c>
      <c r="E2486" s="56">
        <v>33.5</v>
      </c>
      <c r="F2486" s="56">
        <v>270</v>
      </c>
      <c r="G2486" s="64">
        <v>41</v>
      </c>
    </row>
    <row r="2487" spans="2:7" x14ac:dyDescent="0.25">
      <c r="B2487" s="62">
        <v>42093</v>
      </c>
      <c r="C2487" s="63">
        <v>1.5888888888889701</v>
      </c>
      <c r="D2487" s="56">
        <v>11.2</v>
      </c>
      <c r="E2487" s="56">
        <v>33.5</v>
      </c>
      <c r="F2487" s="56">
        <v>315</v>
      </c>
      <c r="G2487" s="64">
        <v>46.1</v>
      </c>
    </row>
    <row r="2488" spans="2:7" x14ac:dyDescent="0.25">
      <c r="B2488" s="62">
        <v>42093</v>
      </c>
      <c r="C2488" s="63">
        <v>1.5895833333334199</v>
      </c>
      <c r="D2488" s="56">
        <v>11.2</v>
      </c>
      <c r="E2488" s="56">
        <v>33.5</v>
      </c>
      <c r="F2488" s="56">
        <v>315</v>
      </c>
      <c r="G2488" s="64">
        <v>46.1</v>
      </c>
    </row>
    <row r="2489" spans="2:7" x14ac:dyDescent="0.25">
      <c r="B2489" s="62">
        <v>42093</v>
      </c>
      <c r="C2489" s="63">
        <v>1.5902777777778601</v>
      </c>
      <c r="D2489" s="56">
        <v>11</v>
      </c>
      <c r="E2489" s="56">
        <v>33.799999999999997</v>
      </c>
      <c r="F2489" s="56">
        <v>315</v>
      </c>
      <c r="G2489" s="64">
        <v>40</v>
      </c>
    </row>
    <row r="2490" spans="2:7" x14ac:dyDescent="0.25">
      <c r="B2490" s="62">
        <v>42093</v>
      </c>
      <c r="C2490" s="63">
        <v>1.5909722222223099</v>
      </c>
      <c r="D2490" s="56">
        <v>11</v>
      </c>
      <c r="E2490" s="56">
        <v>33.799999999999997</v>
      </c>
      <c r="F2490" s="56">
        <v>315</v>
      </c>
      <c r="G2490" s="64">
        <v>40</v>
      </c>
    </row>
    <row r="2491" spans="2:7" x14ac:dyDescent="0.25">
      <c r="B2491" s="62">
        <v>42093</v>
      </c>
      <c r="C2491" s="63">
        <v>1.5916666666667501</v>
      </c>
      <c r="D2491" s="56">
        <v>11.3</v>
      </c>
      <c r="E2491" s="56">
        <v>33.799999999999997</v>
      </c>
      <c r="F2491" s="56">
        <v>270</v>
      </c>
      <c r="G2491" s="64">
        <v>44.3</v>
      </c>
    </row>
    <row r="2492" spans="2:7" x14ac:dyDescent="0.25">
      <c r="B2492" s="62">
        <v>42093</v>
      </c>
      <c r="C2492" s="63">
        <v>1.5923611111111999</v>
      </c>
      <c r="D2492" s="56">
        <v>11.3</v>
      </c>
      <c r="E2492" s="56">
        <v>33.799999999999997</v>
      </c>
      <c r="F2492" s="56">
        <v>270</v>
      </c>
      <c r="G2492" s="64">
        <v>44.3</v>
      </c>
    </row>
    <row r="2493" spans="2:7" x14ac:dyDescent="0.25">
      <c r="B2493" s="62">
        <v>42093</v>
      </c>
      <c r="C2493" s="63">
        <v>1.59305555555564</v>
      </c>
      <c r="D2493" s="56">
        <v>11.1</v>
      </c>
      <c r="E2493" s="56">
        <v>34.9</v>
      </c>
      <c r="F2493" s="56">
        <v>293</v>
      </c>
      <c r="G2493" s="64">
        <v>37.4</v>
      </c>
    </row>
    <row r="2494" spans="2:7" x14ac:dyDescent="0.25">
      <c r="B2494" s="62">
        <v>42093</v>
      </c>
      <c r="C2494" s="63">
        <v>1.5937500000000899</v>
      </c>
      <c r="D2494" s="56">
        <v>11.2</v>
      </c>
      <c r="E2494" s="56">
        <v>35.1</v>
      </c>
      <c r="F2494" s="56">
        <v>315</v>
      </c>
      <c r="G2494" s="64">
        <v>37.4</v>
      </c>
    </row>
    <row r="2495" spans="2:7" x14ac:dyDescent="0.25">
      <c r="B2495" s="62">
        <v>42093</v>
      </c>
      <c r="C2495" s="63">
        <v>1.59444444444453</v>
      </c>
      <c r="D2495" s="56">
        <v>11.4</v>
      </c>
      <c r="E2495" s="56">
        <v>35.299999999999997</v>
      </c>
      <c r="F2495" s="56">
        <v>315</v>
      </c>
      <c r="G2495" s="64">
        <v>37.4</v>
      </c>
    </row>
    <row r="2496" spans="2:7" x14ac:dyDescent="0.25">
      <c r="B2496" s="62">
        <v>42093</v>
      </c>
      <c r="C2496" s="63">
        <v>1.5951388888889699</v>
      </c>
      <c r="D2496" s="56">
        <v>11.3</v>
      </c>
      <c r="E2496" s="56">
        <v>37.1</v>
      </c>
      <c r="F2496" s="56">
        <v>315</v>
      </c>
      <c r="G2496" s="64">
        <v>51.5</v>
      </c>
    </row>
    <row r="2497" spans="2:7" x14ac:dyDescent="0.25">
      <c r="B2497" s="62">
        <v>42093</v>
      </c>
      <c r="C2497" s="63">
        <v>1.59583333333342</v>
      </c>
      <c r="D2497" s="56">
        <v>11.3</v>
      </c>
      <c r="E2497" s="56">
        <v>37.1</v>
      </c>
      <c r="F2497" s="56">
        <v>315</v>
      </c>
      <c r="G2497" s="64">
        <v>51.5</v>
      </c>
    </row>
    <row r="2498" spans="2:7" x14ac:dyDescent="0.25">
      <c r="B2498" s="62">
        <v>42093</v>
      </c>
      <c r="C2498" s="63">
        <v>1.5965277777778599</v>
      </c>
      <c r="D2498" s="56">
        <v>10.9</v>
      </c>
      <c r="E2498" s="56">
        <v>38.9</v>
      </c>
      <c r="F2498" s="56">
        <v>315</v>
      </c>
      <c r="G2498" s="64">
        <v>61.9</v>
      </c>
    </row>
    <row r="2499" spans="2:7" x14ac:dyDescent="0.25">
      <c r="B2499" s="62">
        <v>42093</v>
      </c>
      <c r="C2499" s="63">
        <v>1.59722222222231</v>
      </c>
      <c r="D2499" s="56">
        <v>10.9</v>
      </c>
      <c r="E2499" s="56">
        <v>38.9</v>
      </c>
      <c r="F2499" s="56">
        <v>315</v>
      </c>
      <c r="G2499" s="64">
        <v>61.9</v>
      </c>
    </row>
    <row r="2500" spans="2:7" x14ac:dyDescent="0.25">
      <c r="B2500" s="62">
        <v>42093</v>
      </c>
      <c r="C2500" s="63">
        <v>1.5979166666667499</v>
      </c>
      <c r="D2500" s="56">
        <v>10.4</v>
      </c>
      <c r="E2500" s="56">
        <v>40.299999999999997</v>
      </c>
      <c r="F2500" s="56">
        <v>315</v>
      </c>
      <c r="G2500" s="64">
        <v>57.6</v>
      </c>
    </row>
    <row r="2501" spans="2:7" x14ac:dyDescent="0.25">
      <c r="B2501" s="62">
        <v>42093</v>
      </c>
      <c r="C2501" s="63">
        <v>1.5986111111112</v>
      </c>
      <c r="D2501" s="56">
        <v>10.4</v>
      </c>
      <c r="E2501" s="56">
        <v>40.299999999999997</v>
      </c>
      <c r="F2501" s="56">
        <v>315</v>
      </c>
      <c r="G2501" s="64">
        <v>57.6</v>
      </c>
    </row>
    <row r="2502" spans="2:7" x14ac:dyDescent="0.25">
      <c r="B2502" s="62">
        <v>42093</v>
      </c>
      <c r="C2502" s="63">
        <v>1.5993055555556399</v>
      </c>
      <c r="D2502" s="56">
        <v>10.199999999999999</v>
      </c>
      <c r="E2502" s="56">
        <v>40</v>
      </c>
      <c r="F2502" s="56">
        <v>315</v>
      </c>
      <c r="G2502" s="64">
        <v>58</v>
      </c>
    </row>
    <row r="2503" spans="2:7" x14ac:dyDescent="0.25">
      <c r="B2503" s="62">
        <v>42093</v>
      </c>
      <c r="C2503" s="63">
        <v>1.60000000000009</v>
      </c>
      <c r="D2503" s="56">
        <v>10.199999999999999</v>
      </c>
      <c r="E2503" s="56">
        <v>40</v>
      </c>
      <c r="F2503" s="56">
        <v>315</v>
      </c>
      <c r="G2503" s="64">
        <v>58</v>
      </c>
    </row>
    <row r="2504" spans="2:7" x14ac:dyDescent="0.25">
      <c r="B2504" s="62">
        <v>42093</v>
      </c>
      <c r="C2504" s="63">
        <v>1.6006944444445299</v>
      </c>
      <c r="D2504" s="56">
        <v>9.9</v>
      </c>
      <c r="E2504" s="56">
        <v>41.4</v>
      </c>
      <c r="F2504" s="56">
        <v>315</v>
      </c>
      <c r="G2504" s="64">
        <v>33.799999999999997</v>
      </c>
    </row>
    <row r="2505" spans="2:7" x14ac:dyDescent="0.25">
      <c r="B2505" s="62">
        <v>42093</v>
      </c>
      <c r="C2505" s="63">
        <v>1.60138888888898</v>
      </c>
      <c r="D2505" s="56">
        <v>9.9</v>
      </c>
      <c r="E2505" s="56">
        <v>41.4</v>
      </c>
      <c r="F2505" s="56">
        <v>315</v>
      </c>
      <c r="G2505" s="64">
        <v>33.799999999999997</v>
      </c>
    </row>
    <row r="2506" spans="2:7" x14ac:dyDescent="0.25">
      <c r="B2506" s="62">
        <v>42093</v>
      </c>
      <c r="C2506" s="63">
        <v>1.6020833333334199</v>
      </c>
      <c r="D2506" s="56">
        <v>10.199999999999999</v>
      </c>
      <c r="E2506" s="56">
        <v>39.200000000000003</v>
      </c>
      <c r="F2506" s="56">
        <v>293</v>
      </c>
      <c r="G2506" s="64">
        <v>29.5</v>
      </c>
    </row>
    <row r="2507" spans="2:7" x14ac:dyDescent="0.25">
      <c r="B2507" s="62">
        <v>42093</v>
      </c>
      <c r="C2507" s="63">
        <v>1.60277777777786</v>
      </c>
      <c r="D2507" s="56">
        <v>10.199999999999999</v>
      </c>
      <c r="E2507" s="56">
        <v>39.200000000000003</v>
      </c>
      <c r="F2507" s="56">
        <v>293</v>
      </c>
      <c r="G2507" s="64">
        <v>29.5</v>
      </c>
    </row>
    <row r="2508" spans="2:7" x14ac:dyDescent="0.25">
      <c r="B2508" s="62">
        <v>42093</v>
      </c>
      <c r="C2508" s="63">
        <v>1.6034722222223099</v>
      </c>
      <c r="D2508" s="56">
        <v>10.4</v>
      </c>
      <c r="E2508" s="56">
        <v>37.799999999999997</v>
      </c>
      <c r="F2508" s="56">
        <v>315</v>
      </c>
      <c r="G2508" s="64">
        <v>40.299999999999997</v>
      </c>
    </row>
    <row r="2509" spans="2:7" x14ac:dyDescent="0.25">
      <c r="B2509" s="62">
        <v>42093</v>
      </c>
      <c r="C2509" s="63">
        <v>1.60416666666675</v>
      </c>
      <c r="D2509" s="56">
        <v>10.4</v>
      </c>
      <c r="E2509" s="56">
        <v>37.799999999999997</v>
      </c>
      <c r="F2509" s="56">
        <v>315</v>
      </c>
      <c r="G2509" s="64">
        <v>40.299999999999997</v>
      </c>
    </row>
    <row r="2510" spans="2:7" x14ac:dyDescent="0.25">
      <c r="B2510" s="62">
        <v>42093</v>
      </c>
      <c r="C2510" s="63">
        <v>1.6048611111111999</v>
      </c>
      <c r="D2510" s="56">
        <v>9.9</v>
      </c>
      <c r="E2510" s="56">
        <v>35.6</v>
      </c>
      <c r="F2510" s="56">
        <v>293</v>
      </c>
      <c r="G2510" s="64">
        <v>42.8</v>
      </c>
    </row>
    <row r="2511" spans="2:7" x14ac:dyDescent="0.25">
      <c r="B2511" s="62">
        <v>42093</v>
      </c>
      <c r="C2511" s="63">
        <v>1.60555555555564</v>
      </c>
      <c r="D2511" s="56">
        <v>9.9</v>
      </c>
      <c r="E2511" s="56">
        <v>35.6</v>
      </c>
      <c r="F2511" s="56">
        <v>293</v>
      </c>
      <c r="G2511" s="64">
        <v>42.8</v>
      </c>
    </row>
    <row r="2512" spans="2:7" x14ac:dyDescent="0.25">
      <c r="B2512" s="62">
        <v>42093</v>
      </c>
      <c r="C2512" s="63">
        <v>1.6062500000000901</v>
      </c>
      <c r="D2512" s="56">
        <v>9.4</v>
      </c>
      <c r="E2512" s="56">
        <v>34.9</v>
      </c>
      <c r="F2512" s="56">
        <v>293</v>
      </c>
      <c r="G2512" s="64">
        <v>51.8</v>
      </c>
    </row>
    <row r="2513" spans="2:7" x14ac:dyDescent="0.25">
      <c r="B2513" s="62">
        <v>42093</v>
      </c>
      <c r="C2513" s="63">
        <v>1.60694444444453</v>
      </c>
      <c r="D2513" s="56">
        <v>9.4</v>
      </c>
      <c r="E2513" s="56">
        <v>34.9</v>
      </c>
      <c r="F2513" s="56">
        <v>293</v>
      </c>
      <c r="G2513" s="64">
        <v>51.8</v>
      </c>
    </row>
    <row r="2514" spans="2:7" x14ac:dyDescent="0.25">
      <c r="B2514" s="62">
        <v>42093</v>
      </c>
      <c r="C2514" s="63">
        <v>1.6076388888889801</v>
      </c>
      <c r="D2514" s="56">
        <v>9.1</v>
      </c>
      <c r="E2514" s="56">
        <v>33.799999999999997</v>
      </c>
      <c r="F2514" s="56">
        <v>270</v>
      </c>
      <c r="G2514" s="64">
        <v>31.3</v>
      </c>
    </row>
    <row r="2515" spans="2:7" x14ac:dyDescent="0.25">
      <c r="B2515" s="62">
        <v>42093</v>
      </c>
      <c r="C2515" s="63">
        <v>1.60833333333342</v>
      </c>
      <c r="D2515" s="56">
        <v>9.1</v>
      </c>
      <c r="E2515" s="56">
        <v>33.799999999999997</v>
      </c>
      <c r="F2515" s="56">
        <v>270</v>
      </c>
      <c r="G2515" s="64">
        <v>31.3</v>
      </c>
    </row>
    <row r="2516" spans="2:7" x14ac:dyDescent="0.25">
      <c r="B2516" s="62">
        <v>42093</v>
      </c>
      <c r="C2516" s="63">
        <v>1.6090277777778701</v>
      </c>
      <c r="D2516" s="56">
        <v>9</v>
      </c>
      <c r="E2516" s="56">
        <v>33.1</v>
      </c>
      <c r="F2516" s="56">
        <v>270</v>
      </c>
      <c r="G2516" s="64">
        <v>28.4</v>
      </c>
    </row>
    <row r="2517" spans="2:7" x14ac:dyDescent="0.25">
      <c r="B2517" s="62">
        <v>42093</v>
      </c>
      <c r="C2517" s="63">
        <v>1.60972222222231</v>
      </c>
      <c r="D2517" s="56">
        <v>9</v>
      </c>
      <c r="E2517" s="56">
        <v>33.1</v>
      </c>
      <c r="F2517" s="56">
        <v>270</v>
      </c>
      <c r="G2517" s="64">
        <v>28.4</v>
      </c>
    </row>
    <row r="2518" spans="2:7" x14ac:dyDescent="0.25">
      <c r="B2518" s="62">
        <v>42093</v>
      </c>
      <c r="C2518" s="63">
        <v>1.6104166666667501</v>
      </c>
      <c r="D2518" s="56">
        <v>9.4</v>
      </c>
      <c r="E2518" s="56">
        <v>33.1</v>
      </c>
      <c r="F2518" s="56">
        <v>270</v>
      </c>
      <c r="G2518" s="64">
        <v>28.4</v>
      </c>
    </row>
    <row r="2519" spans="2:7" x14ac:dyDescent="0.25">
      <c r="B2519" s="62">
        <v>42093</v>
      </c>
      <c r="C2519" s="63">
        <v>1.6111111111112</v>
      </c>
      <c r="D2519" s="56">
        <v>9.4</v>
      </c>
      <c r="E2519" s="56">
        <v>33.5</v>
      </c>
      <c r="F2519" s="56">
        <v>315</v>
      </c>
      <c r="G2519" s="64">
        <v>27</v>
      </c>
    </row>
    <row r="2520" spans="2:7" x14ac:dyDescent="0.25">
      <c r="B2520" s="62">
        <v>42093</v>
      </c>
      <c r="C2520" s="63">
        <v>1.6118055555556401</v>
      </c>
      <c r="D2520" s="56">
        <v>9.4</v>
      </c>
      <c r="E2520" s="56">
        <v>33.5</v>
      </c>
      <c r="F2520" s="56">
        <v>315</v>
      </c>
      <c r="G2520" s="64">
        <v>27</v>
      </c>
    </row>
    <row r="2521" spans="2:7" x14ac:dyDescent="0.25">
      <c r="B2521" s="62">
        <v>42093</v>
      </c>
      <c r="C2521" s="63">
        <v>1.61250000000009</v>
      </c>
      <c r="D2521" s="56">
        <v>9.4</v>
      </c>
      <c r="E2521" s="56">
        <v>33.5</v>
      </c>
      <c r="F2521" s="56">
        <v>270</v>
      </c>
      <c r="G2521" s="64">
        <v>47.5</v>
      </c>
    </row>
    <row r="2522" spans="2:7" x14ac:dyDescent="0.25">
      <c r="B2522" s="62">
        <v>42093</v>
      </c>
      <c r="C2522" s="63">
        <v>1.6131944444445301</v>
      </c>
      <c r="D2522" s="56">
        <v>9.4</v>
      </c>
      <c r="E2522" s="56">
        <v>33.5</v>
      </c>
      <c r="F2522" s="56">
        <v>270</v>
      </c>
      <c r="G2522" s="64">
        <v>47.5</v>
      </c>
    </row>
    <row r="2523" spans="2:7" x14ac:dyDescent="0.25">
      <c r="B2523" s="62">
        <v>42093</v>
      </c>
      <c r="C2523" s="63">
        <v>1.61388888888898</v>
      </c>
      <c r="D2523" s="56">
        <v>9.4</v>
      </c>
      <c r="E2523" s="56">
        <v>34.9</v>
      </c>
      <c r="F2523" s="56">
        <v>315</v>
      </c>
      <c r="G2523" s="64">
        <v>37.1</v>
      </c>
    </row>
    <row r="2524" spans="2:7" x14ac:dyDescent="0.25">
      <c r="B2524" s="62">
        <v>42093</v>
      </c>
      <c r="C2524" s="63">
        <v>1.6145833333334201</v>
      </c>
      <c r="D2524" s="56">
        <v>9.4</v>
      </c>
      <c r="E2524" s="56">
        <v>34.9</v>
      </c>
      <c r="F2524" s="56">
        <v>315</v>
      </c>
      <c r="G2524" s="64">
        <v>37.1</v>
      </c>
    </row>
    <row r="2525" spans="2:7" x14ac:dyDescent="0.25">
      <c r="B2525" s="62">
        <v>42093</v>
      </c>
      <c r="C2525" s="63">
        <v>1.61527777777787</v>
      </c>
      <c r="D2525" s="56">
        <v>9.5</v>
      </c>
      <c r="E2525" s="56">
        <v>33.5</v>
      </c>
      <c r="F2525" s="56">
        <v>315</v>
      </c>
      <c r="G2525" s="64">
        <v>44.3</v>
      </c>
    </row>
    <row r="2526" spans="2:7" x14ac:dyDescent="0.25">
      <c r="B2526" s="62">
        <v>42093</v>
      </c>
      <c r="C2526" s="63">
        <v>1.6159722222223101</v>
      </c>
      <c r="D2526" s="56">
        <v>9.5</v>
      </c>
      <c r="E2526" s="56">
        <v>33.5</v>
      </c>
      <c r="F2526" s="56">
        <v>315</v>
      </c>
      <c r="G2526" s="64">
        <v>44.3</v>
      </c>
    </row>
    <row r="2527" spans="2:7" x14ac:dyDescent="0.25">
      <c r="B2527" s="62">
        <v>42093</v>
      </c>
      <c r="C2527" s="63">
        <v>1.61666666666675</v>
      </c>
      <c r="D2527" s="56">
        <v>9.6999999999999993</v>
      </c>
      <c r="E2527" s="56">
        <v>33.5</v>
      </c>
      <c r="F2527" s="56">
        <v>315</v>
      </c>
      <c r="G2527" s="64">
        <v>43.2</v>
      </c>
    </row>
    <row r="2528" spans="2:7" x14ac:dyDescent="0.25">
      <c r="B2528" s="62">
        <v>42093</v>
      </c>
      <c r="C2528" s="63">
        <v>1.6173611111112001</v>
      </c>
      <c r="D2528" s="56">
        <v>9.6999999999999993</v>
      </c>
      <c r="E2528" s="56">
        <v>33.5</v>
      </c>
      <c r="F2528" s="56">
        <v>315</v>
      </c>
      <c r="G2528" s="64">
        <v>43.2</v>
      </c>
    </row>
    <row r="2529" spans="2:7" x14ac:dyDescent="0.25">
      <c r="B2529" s="62">
        <v>42093</v>
      </c>
      <c r="C2529" s="63">
        <v>1.61805555555564</v>
      </c>
      <c r="D2529" s="56">
        <v>9.6</v>
      </c>
      <c r="E2529" s="56">
        <v>33.1</v>
      </c>
      <c r="F2529" s="56">
        <v>270</v>
      </c>
      <c r="G2529" s="64">
        <v>34.9</v>
      </c>
    </row>
    <row r="2530" spans="2:7" x14ac:dyDescent="0.25">
      <c r="B2530" s="62">
        <v>42093</v>
      </c>
      <c r="C2530" s="63">
        <v>1.6187500000000901</v>
      </c>
      <c r="D2530" s="56">
        <v>9.6</v>
      </c>
      <c r="E2530" s="56">
        <v>33.1</v>
      </c>
      <c r="F2530" s="56">
        <v>270</v>
      </c>
      <c r="G2530" s="64">
        <v>34.9</v>
      </c>
    </row>
    <row r="2531" spans="2:7" x14ac:dyDescent="0.25">
      <c r="B2531" s="62">
        <v>42093</v>
      </c>
      <c r="C2531" s="63">
        <v>1.61944444444453</v>
      </c>
      <c r="D2531" s="56">
        <v>9.3000000000000007</v>
      </c>
      <c r="E2531" s="56">
        <v>32.4</v>
      </c>
      <c r="F2531" s="56">
        <v>315</v>
      </c>
      <c r="G2531" s="64">
        <v>40.299999999999997</v>
      </c>
    </row>
    <row r="2532" spans="2:7" x14ac:dyDescent="0.25">
      <c r="B2532" s="62">
        <v>42093</v>
      </c>
      <c r="C2532" s="63">
        <v>1.6201388888889801</v>
      </c>
      <c r="D2532" s="56">
        <v>9.3000000000000007</v>
      </c>
      <c r="E2532" s="56">
        <v>32.4</v>
      </c>
      <c r="F2532" s="56">
        <v>315</v>
      </c>
      <c r="G2532" s="64">
        <v>40.299999999999997</v>
      </c>
    </row>
    <row r="2533" spans="2:7" x14ac:dyDescent="0.25">
      <c r="B2533" s="62">
        <v>42093</v>
      </c>
      <c r="C2533" s="63">
        <v>1.6208333333334199</v>
      </c>
      <c r="D2533" s="56">
        <v>8.9</v>
      </c>
      <c r="E2533" s="56">
        <v>31.7</v>
      </c>
      <c r="F2533" s="56">
        <v>23</v>
      </c>
      <c r="G2533" s="64">
        <v>19.8</v>
      </c>
    </row>
    <row r="2534" spans="2:7" x14ac:dyDescent="0.25">
      <c r="B2534" s="62">
        <v>42093</v>
      </c>
      <c r="C2534" s="63">
        <v>1.62152777777787</v>
      </c>
      <c r="D2534" s="56">
        <v>8.9</v>
      </c>
      <c r="E2534" s="56">
        <v>31.7</v>
      </c>
      <c r="F2534" s="56">
        <v>23</v>
      </c>
      <c r="G2534" s="64">
        <v>19.8</v>
      </c>
    </row>
    <row r="2535" spans="2:7" x14ac:dyDescent="0.25">
      <c r="B2535" s="62">
        <v>42093</v>
      </c>
      <c r="C2535" s="63">
        <v>1.6222222222223099</v>
      </c>
      <c r="D2535" s="56">
        <v>8.6999999999999993</v>
      </c>
      <c r="E2535" s="56">
        <v>28.4</v>
      </c>
      <c r="F2535" s="56">
        <v>293</v>
      </c>
      <c r="G2535" s="64">
        <v>26.6</v>
      </c>
    </row>
    <row r="2536" spans="2:7" x14ac:dyDescent="0.25">
      <c r="B2536" s="62">
        <v>42093</v>
      </c>
      <c r="C2536" s="63">
        <v>1.6229166666667501</v>
      </c>
      <c r="D2536" s="56">
        <v>8.6999999999999993</v>
      </c>
      <c r="E2536" s="56">
        <v>28.4</v>
      </c>
      <c r="F2536" s="56">
        <v>293</v>
      </c>
      <c r="G2536" s="64">
        <v>26.6</v>
      </c>
    </row>
    <row r="2537" spans="2:7" x14ac:dyDescent="0.25">
      <c r="B2537" s="62">
        <v>42093</v>
      </c>
      <c r="C2537" s="63">
        <v>1.6236111111111999</v>
      </c>
      <c r="D2537" s="56">
        <v>8.5</v>
      </c>
      <c r="E2537" s="56">
        <v>28.1</v>
      </c>
      <c r="F2537" s="56">
        <v>315</v>
      </c>
      <c r="G2537" s="64">
        <v>33.5</v>
      </c>
    </row>
    <row r="2538" spans="2:7" x14ac:dyDescent="0.25">
      <c r="B2538" s="62">
        <v>42093</v>
      </c>
      <c r="C2538" s="63">
        <v>1.62430555555564</v>
      </c>
      <c r="D2538" s="56">
        <v>8.5</v>
      </c>
      <c r="E2538" s="56">
        <v>28.1</v>
      </c>
      <c r="F2538" s="56">
        <v>315</v>
      </c>
      <c r="G2538" s="64">
        <v>33.5</v>
      </c>
    </row>
    <row r="2539" spans="2:7" x14ac:dyDescent="0.25">
      <c r="B2539" s="62">
        <v>42093</v>
      </c>
      <c r="C2539" s="63">
        <v>1.6250000000000899</v>
      </c>
      <c r="D2539" s="56">
        <v>8.6</v>
      </c>
      <c r="E2539" s="56">
        <v>27.4</v>
      </c>
      <c r="F2539" s="56">
        <v>293</v>
      </c>
      <c r="G2539" s="64">
        <v>38.9</v>
      </c>
    </row>
    <row r="2540" spans="2:7" x14ac:dyDescent="0.25">
      <c r="B2540" s="62">
        <v>42093</v>
      </c>
      <c r="C2540" s="63">
        <v>1.62569444444453</v>
      </c>
      <c r="D2540" s="56">
        <v>8.6</v>
      </c>
      <c r="E2540" s="56">
        <v>27.4</v>
      </c>
      <c r="F2540" s="56">
        <v>293</v>
      </c>
      <c r="G2540" s="64">
        <v>38.9</v>
      </c>
    </row>
    <row r="2541" spans="2:7" x14ac:dyDescent="0.25">
      <c r="B2541" s="62">
        <v>42093</v>
      </c>
      <c r="C2541" s="63">
        <v>1.6263888888889799</v>
      </c>
      <c r="D2541" s="56">
        <v>8.6</v>
      </c>
      <c r="E2541" s="56">
        <v>28.1</v>
      </c>
      <c r="F2541" s="56">
        <v>293</v>
      </c>
      <c r="G2541" s="64">
        <v>22.3</v>
      </c>
    </row>
    <row r="2542" spans="2:7" x14ac:dyDescent="0.25">
      <c r="B2542" s="62">
        <v>42093</v>
      </c>
      <c r="C2542" s="63">
        <v>1.62708333333342</v>
      </c>
      <c r="D2542" s="56">
        <v>8.6</v>
      </c>
      <c r="E2542" s="56">
        <v>28.1</v>
      </c>
      <c r="F2542" s="56">
        <v>293</v>
      </c>
      <c r="G2542" s="64">
        <v>22.3</v>
      </c>
    </row>
    <row r="2543" spans="2:7" x14ac:dyDescent="0.25">
      <c r="B2543" s="62">
        <v>42093</v>
      </c>
      <c r="C2543" s="63">
        <v>1.6277777777778699</v>
      </c>
      <c r="D2543" s="56">
        <v>8.5</v>
      </c>
      <c r="E2543" s="56">
        <v>27.4</v>
      </c>
      <c r="F2543" s="56">
        <v>0</v>
      </c>
      <c r="G2543" s="64">
        <v>25.9</v>
      </c>
    </row>
    <row r="2544" spans="2:7" x14ac:dyDescent="0.25">
      <c r="B2544" s="62">
        <v>42093</v>
      </c>
      <c r="C2544" s="63">
        <v>1.62847222222231</v>
      </c>
      <c r="D2544" s="56">
        <v>8.5</v>
      </c>
      <c r="E2544" s="56">
        <v>27.4</v>
      </c>
      <c r="F2544" s="56">
        <v>0</v>
      </c>
      <c r="G2544" s="64">
        <v>25.9</v>
      </c>
    </row>
    <row r="2545" spans="2:7" x14ac:dyDescent="0.25">
      <c r="B2545" s="62">
        <v>42093</v>
      </c>
      <c r="C2545" s="63">
        <v>1.6291666666667599</v>
      </c>
      <c r="D2545" s="56">
        <v>8.4</v>
      </c>
      <c r="E2545" s="56">
        <v>29.2</v>
      </c>
      <c r="F2545" s="56">
        <v>293</v>
      </c>
      <c r="G2545" s="64">
        <v>38.9</v>
      </c>
    </row>
    <row r="2546" spans="2:7" x14ac:dyDescent="0.25">
      <c r="B2546" s="62">
        <v>42093</v>
      </c>
      <c r="C2546" s="63">
        <v>1.6298611111112</v>
      </c>
      <c r="D2546" s="56">
        <v>8.4</v>
      </c>
      <c r="E2546" s="56">
        <v>29.2</v>
      </c>
      <c r="F2546" s="56">
        <v>293</v>
      </c>
      <c r="G2546" s="64">
        <v>38.9</v>
      </c>
    </row>
    <row r="2547" spans="2:7" x14ac:dyDescent="0.25">
      <c r="B2547" s="62">
        <v>42093</v>
      </c>
      <c r="C2547" s="63">
        <v>1.6305555555556399</v>
      </c>
      <c r="D2547" s="56">
        <v>8.5</v>
      </c>
      <c r="E2547" s="56">
        <v>29.5</v>
      </c>
      <c r="F2547" s="56">
        <v>293</v>
      </c>
      <c r="G2547" s="64">
        <v>29.5</v>
      </c>
    </row>
    <row r="2548" spans="2:7" x14ac:dyDescent="0.25">
      <c r="B2548" s="62">
        <v>42093</v>
      </c>
      <c r="C2548" s="63">
        <v>1.63125000000009</v>
      </c>
      <c r="D2548" s="56">
        <v>8.5</v>
      </c>
      <c r="E2548" s="56">
        <v>29.5</v>
      </c>
      <c r="F2548" s="56">
        <v>293</v>
      </c>
      <c r="G2548" s="64">
        <v>29.5</v>
      </c>
    </row>
    <row r="2549" spans="2:7" x14ac:dyDescent="0.25">
      <c r="B2549" s="62">
        <v>42093</v>
      </c>
      <c r="C2549" s="63">
        <v>1.6319444444445299</v>
      </c>
      <c r="D2549" s="56">
        <v>8.1</v>
      </c>
      <c r="E2549" s="56">
        <v>30.2</v>
      </c>
      <c r="F2549" s="56">
        <v>203</v>
      </c>
      <c r="G2549" s="64">
        <v>41.8</v>
      </c>
    </row>
    <row r="2550" spans="2:7" x14ac:dyDescent="0.25">
      <c r="B2550" s="62">
        <v>42093</v>
      </c>
      <c r="C2550" s="63">
        <v>1.63263888888898</v>
      </c>
      <c r="D2550" s="56">
        <v>8.1</v>
      </c>
      <c r="E2550" s="56">
        <v>30.2</v>
      </c>
      <c r="F2550" s="56">
        <v>270</v>
      </c>
      <c r="G2550" s="64">
        <v>36</v>
      </c>
    </row>
    <row r="2551" spans="2:7" x14ac:dyDescent="0.25">
      <c r="B2551" s="62">
        <v>42093</v>
      </c>
      <c r="C2551" s="63">
        <v>1.6333333333334199</v>
      </c>
      <c r="D2551" s="56">
        <v>8.1</v>
      </c>
      <c r="E2551" s="56">
        <v>30.2</v>
      </c>
      <c r="F2551" s="56">
        <v>270</v>
      </c>
      <c r="G2551" s="64">
        <v>36</v>
      </c>
    </row>
    <row r="2552" spans="2:7" x14ac:dyDescent="0.25">
      <c r="B2552" s="62">
        <v>42093</v>
      </c>
      <c r="C2552" s="63">
        <v>1.63402777777787</v>
      </c>
      <c r="D2552" s="56">
        <v>8.1999999999999993</v>
      </c>
      <c r="E2552" s="56">
        <v>28.8</v>
      </c>
      <c r="F2552" s="56">
        <v>315</v>
      </c>
      <c r="G2552" s="64">
        <v>17.600000000000001</v>
      </c>
    </row>
    <row r="2553" spans="2:7" x14ac:dyDescent="0.25">
      <c r="B2553" s="62">
        <v>42093</v>
      </c>
      <c r="C2553" s="63">
        <v>1.6347222222223099</v>
      </c>
      <c r="D2553" s="56">
        <v>8.1999999999999993</v>
      </c>
      <c r="E2553" s="56">
        <v>28.8</v>
      </c>
      <c r="F2553" s="56">
        <v>315</v>
      </c>
      <c r="G2553" s="64">
        <v>17.600000000000001</v>
      </c>
    </row>
    <row r="2554" spans="2:7" x14ac:dyDescent="0.25">
      <c r="B2554" s="62">
        <v>42093</v>
      </c>
      <c r="C2554" s="63">
        <v>1.63541666666676</v>
      </c>
      <c r="D2554" s="56">
        <v>8.1999999999999993</v>
      </c>
      <c r="E2554" s="56">
        <v>28.8</v>
      </c>
      <c r="F2554" s="56">
        <v>270</v>
      </c>
      <c r="G2554" s="64">
        <v>33.799999999999997</v>
      </c>
    </row>
    <row r="2555" spans="2:7" x14ac:dyDescent="0.25">
      <c r="B2555" s="62">
        <v>42093</v>
      </c>
      <c r="C2555" s="63">
        <v>1.6361111111111999</v>
      </c>
      <c r="D2555" s="56">
        <v>8.1999999999999993</v>
      </c>
      <c r="E2555" s="56">
        <v>28.8</v>
      </c>
      <c r="F2555" s="56">
        <v>270</v>
      </c>
      <c r="G2555" s="64">
        <v>33.799999999999997</v>
      </c>
    </row>
    <row r="2556" spans="2:7" x14ac:dyDescent="0.25">
      <c r="B2556" s="62">
        <v>42093</v>
      </c>
      <c r="C2556" s="63">
        <v>1.63680555555564</v>
      </c>
      <c r="D2556" s="56">
        <v>7.9</v>
      </c>
      <c r="E2556" s="56">
        <v>29.9</v>
      </c>
      <c r="F2556" s="56">
        <v>270</v>
      </c>
      <c r="G2556" s="64">
        <v>61.9</v>
      </c>
    </row>
    <row r="2557" spans="2:7" x14ac:dyDescent="0.25">
      <c r="B2557" s="62">
        <v>42093</v>
      </c>
      <c r="C2557" s="63">
        <v>1.6375000000000901</v>
      </c>
      <c r="D2557" s="56">
        <v>7.9</v>
      </c>
      <c r="E2557" s="56">
        <v>29.9</v>
      </c>
      <c r="F2557" s="56">
        <v>270</v>
      </c>
      <c r="G2557" s="64">
        <v>61.9</v>
      </c>
    </row>
    <row r="2558" spans="2:7" x14ac:dyDescent="0.25">
      <c r="B2558" s="62">
        <v>42093</v>
      </c>
      <c r="C2558" s="63">
        <v>1.63819444444453</v>
      </c>
      <c r="D2558" s="56">
        <v>7.7</v>
      </c>
      <c r="E2558" s="56">
        <v>31.7</v>
      </c>
      <c r="F2558" s="56">
        <v>248</v>
      </c>
      <c r="G2558" s="64">
        <v>46.4</v>
      </c>
    </row>
    <row r="2559" spans="2:7" x14ac:dyDescent="0.25">
      <c r="B2559" s="62">
        <v>42093</v>
      </c>
      <c r="C2559" s="63">
        <v>1.6388888888889801</v>
      </c>
      <c r="D2559" s="56">
        <v>7.7</v>
      </c>
      <c r="E2559" s="56">
        <v>31.7</v>
      </c>
      <c r="F2559" s="56">
        <v>248</v>
      </c>
      <c r="G2559" s="64">
        <v>46.4</v>
      </c>
    </row>
    <row r="2560" spans="2:7" x14ac:dyDescent="0.25">
      <c r="B2560" s="62">
        <v>42093</v>
      </c>
      <c r="C2560" s="63">
        <v>1.63958333333342</v>
      </c>
      <c r="D2560" s="56">
        <v>7.6</v>
      </c>
      <c r="E2560" s="56">
        <v>29.9</v>
      </c>
      <c r="F2560" s="56">
        <v>270</v>
      </c>
      <c r="G2560" s="64">
        <v>40.299999999999997</v>
      </c>
    </row>
    <row r="2561" spans="2:7" x14ac:dyDescent="0.25">
      <c r="B2561" s="62">
        <v>42093</v>
      </c>
      <c r="C2561" s="63">
        <v>1.6402777777778701</v>
      </c>
      <c r="D2561" s="56">
        <v>7.6</v>
      </c>
      <c r="E2561" s="56">
        <v>29.9</v>
      </c>
      <c r="F2561" s="56">
        <v>270</v>
      </c>
      <c r="G2561" s="64">
        <v>40.299999999999997</v>
      </c>
    </row>
    <row r="2562" spans="2:7" x14ac:dyDescent="0.25">
      <c r="B2562" s="62">
        <v>42093</v>
      </c>
      <c r="C2562" s="63">
        <v>1.64097222222231</v>
      </c>
      <c r="D2562" s="56">
        <v>7.5</v>
      </c>
      <c r="E2562" s="56">
        <v>30.2</v>
      </c>
      <c r="F2562" s="56">
        <v>338</v>
      </c>
      <c r="G2562" s="64">
        <v>31</v>
      </c>
    </row>
    <row r="2563" spans="2:7" x14ac:dyDescent="0.25">
      <c r="B2563" s="62">
        <v>42093</v>
      </c>
      <c r="C2563" s="63">
        <v>1.6416666666667601</v>
      </c>
      <c r="D2563" s="56">
        <v>7.5</v>
      </c>
      <c r="E2563" s="56">
        <v>30.2</v>
      </c>
      <c r="F2563" s="56">
        <v>338</v>
      </c>
      <c r="G2563" s="64">
        <v>31</v>
      </c>
    </row>
    <row r="2564" spans="2:7" x14ac:dyDescent="0.25">
      <c r="B2564" s="62">
        <v>42093</v>
      </c>
      <c r="C2564" s="63">
        <v>1.6423611111112</v>
      </c>
      <c r="D2564" s="56">
        <v>7.5</v>
      </c>
      <c r="E2564" s="56">
        <v>31</v>
      </c>
      <c r="F2564" s="56">
        <v>270</v>
      </c>
      <c r="G2564" s="64">
        <v>38.5</v>
      </c>
    </row>
    <row r="2565" spans="2:7" x14ac:dyDescent="0.25">
      <c r="B2565" s="62">
        <v>42093</v>
      </c>
      <c r="C2565" s="63">
        <v>1.6430555555556501</v>
      </c>
      <c r="D2565" s="56">
        <v>7.5</v>
      </c>
      <c r="E2565" s="56">
        <v>31</v>
      </c>
      <c r="F2565" s="56">
        <v>270</v>
      </c>
      <c r="G2565" s="64">
        <v>38.5</v>
      </c>
    </row>
    <row r="2566" spans="2:7" x14ac:dyDescent="0.25">
      <c r="B2566" s="62">
        <v>42093</v>
      </c>
      <c r="C2566" s="63">
        <v>1.64375000000009</v>
      </c>
      <c r="D2566" s="56">
        <v>7.6</v>
      </c>
      <c r="E2566" s="56">
        <v>31.7</v>
      </c>
      <c r="F2566" s="56">
        <v>270</v>
      </c>
      <c r="G2566" s="64">
        <v>37.799999999999997</v>
      </c>
    </row>
    <row r="2567" spans="2:7" x14ac:dyDescent="0.25">
      <c r="B2567" s="62">
        <v>42093</v>
      </c>
      <c r="C2567" s="63">
        <v>1.6444444444445301</v>
      </c>
      <c r="D2567" s="56">
        <v>7.6</v>
      </c>
      <c r="E2567" s="56">
        <v>31.7</v>
      </c>
      <c r="F2567" s="56">
        <v>270</v>
      </c>
      <c r="G2567" s="64">
        <v>37.799999999999997</v>
      </c>
    </row>
    <row r="2568" spans="2:7" x14ac:dyDescent="0.25">
      <c r="B2568" s="62">
        <v>42093</v>
      </c>
      <c r="C2568" s="63">
        <v>1.64513888888898</v>
      </c>
      <c r="D2568" s="56">
        <v>8</v>
      </c>
      <c r="E2568" s="56">
        <v>27</v>
      </c>
      <c r="F2568" s="56">
        <v>270</v>
      </c>
      <c r="G2568" s="64">
        <v>16.899999999999999</v>
      </c>
    </row>
    <row r="2569" spans="2:7" x14ac:dyDescent="0.25">
      <c r="B2569" s="62">
        <v>42093</v>
      </c>
      <c r="C2569" s="63">
        <v>1.6458333333334201</v>
      </c>
      <c r="D2569" s="56">
        <v>8</v>
      </c>
      <c r="E2569" s="56">
        <v>27</v>
      </c>
      <c r="F2569" s="56">
        <v>270</v>
      </c>
      <c r="G2569" s="64">
        <v>16.899999999999999</v>
      </c>
    </row>
    <row r="2570" spans="2:7" x14ac:dyDescent="0.25">
      <c r="B2570" s="62">
        <v>42093</v>
      </c>
      <c r="C2570" s="63">
        <v>1.64652777777787</v>
      </c>
      <c r="D2570" s="56">
        <v>8.1999999999999993</v>
      </c>
      <c r="E2570" s="56">
        <v>25.9</v>
      </c>
      <c r="F2570" s="56">
        <v>293</v>
      </c>
      <c r="G2570" s="64">
        <v>32</v>
      </c>
    </row>
    <row r="2571" spans="2:7" x14ac:dyDescent="0.25">
      <c r="B2571" s="62">
        <v>42093</v>
      </c>
      <c r="C2571" s="63">
        <v>1.6472222222223101</v>
      </c>
      <c r="D2571" s="56">
        <v>8.1999999999999993</v>
      </c>
      <c r="E2571" s="56">
        <v>25.9</v>
      </c>
      <c r="F2571" s="56">
        <v>293</v>
      </c>
      <c r="G2571" s="64">
        <v>32</v>
      </c>
    </row>
    <row r="2572" spans="2:7" x14ac:dyDescent="0.25">
      <c r="B2572" s="62">
        <v>42093</v>
      </c>
      <c r="C2572" s="63">
        <v>1.64791666666676</v>
      </c>
      <c r="D2572" s="56">
        <v>8.6</v>
      </c>
      <c r="E2572" s="56">
        <v>25.2</v>
      </c>
      <c r="F2572" s="56">
        <v>135</v>
      </c>
      <c r="G2572" s="64">
        <v>20.2</v>
      </c>
    </row>
    <row r="2573" spans="2:7" x14ac:dyDescent="0.25">
      <c r="B2573" s="62">
        <v>42093</v>
      </c>
      <c r="C2573" s="63">
        <v>1.6486111111112001</v>
      </c>
      <c r="D2573" s="56">
        <v>8.6</v>
      </c>
      <c r="E2573" s="56">
        <v>25.2</v>
      </c>
      <c r="F2573" s="56">
        <v>135</v>
      </c>
      <c r="G2573" s="64">
        <v>20.2</v>
      </c>
    </row>
    <row r="2574" spans="2:7" x14ac:dyDescent="0.25">
      <c r="B2574" s="62">
        <v>42093</v>
      </c>
      <c r="C2574" s="63">
        <v>1.6493055555556499</v>
      </c>
      <c r="D2574" s="56">
        <v>8.6</v>
      </c>
      <c r="E2574" s="56">
        <v>25.2</v>
      </c>
      <c r="F2574" s="56">
        <v>135</v>
      </c>
      <c r="G2574" s="64">
        <v>20.2</v>
      </c>
    </row>
    <row r="2575" spans="2:7" x14ac:dyDescent="0.25">
      <c r="B2575" s="62">
        <v>42093</v>
      </c>
      <c r="C2575" s="63">
        <v>1.6500000000000901</v>
      </c>
      <c r="D2575" s="56">
        <v>8.6</v>
      </c>
      <c r="E2575" s="56">
        <v>25.6</v>
      </c>
      <c r="F2575" s="56">
        <v>315</v>
      </c>
      <c r="G2575" s="64">
        <v>44.6</v>
      </c>
    </row>
    <row r="2576" spans="2:7" x14ac:dyDescent="0.25">
      <c r="B2576" s="62">
        <v>42093</v>
      </c>
      <c r="C2576" s="63">
        <v>1.65069444444453</v>
      </c>
      <c r="D2576" s="56">
        <v>8.6999999999999993</v>
      </c>
      <c r="E2576" s="56">
        <v>25.6</v>
      </c>
      <c r="F2576" s="56">
        <v>315</v>
      </c>
      <c r="G2576" s="64">
        <v>44.6</v>
      </c>
    </row>
    <row r="2577" spans="2:7" x14ac:dyDescent="0.25">
      <c r="B2577" s="62">
        <v>42093</v>
      </c>
      <c r="C2577" s="63">
        <v>1.6513888888889801</v>
      </c>
      <c r="D2577" s="56">
        <v>8.6999999999999993</v>
      </c>
      <c r="E2577" s="56">
        <v>23.8</v>
      </c>
      <c r="F2577" s="56">
        <v>293</v>
      </c>
      <c r="G2577" s="64">
        <v>31.7</v>
      </c>
    </row>
    <row r="2578" spans="2:7" x14ac:dyDescent="0.25">
      <c r="B2578" s="62">
        <v>42093</v>
      </c>
      <c r="C2578" s="63">
        <v>1.6520833333334199</v>
      </c>
      <c r="D2578" s="56">
        <v>8.6999999999999993</v>
      </c>
      <c r="E2578" s="56">
        <v>23.8</v>
      </c>
      <c r="F2578" s="56">
        <v>293</v>
      </c>
      <c r="G2578" s="64">
        <v>31.7</v>
      </c>
    </row>
    <row r="2579" spans="2:7" x14ac:dyDescent="0.25">
      <c r="B2579" s="62">
        <v>42093</v>
      </c>
      <c r="C2579" s="63">
        <v>1.65277777777787</v>
      </c>
      <c r="D2579" s="56">
        <v>8.6999999999999993</v>
      </c>
      <c r="E2579" s="56">
        <v>24.8</v>
      </c>
      <c r="F2579" s="56">
        <v>270</v>
      </c>
      <c r="G2579" s="64">
        <v>38.9</v>
      </c>
    </row>
    <row r="2580" spans="2:7" x14ac:dyDescent="0.25">
      <c r="B2580" s="62">
        <v>42093</v>
      </c>
      <c r="C2580" s="63">
        <v>1.6534722222223099</v>
      </c>
      <c r="D2580" s="56">
        <v>8.6999999999999993</v>
      </c>
      <c r="E2580" s="56">
        <v>24.8</v>
      </c>
      <c r="F2580" s="56">
        <v>270</v>
      </c>
      <c r="G2580" s="64">
        <v>38.9</v>
      </c>
    </row>
    <row r="2581" spans="2:7" x14ac:dyDescent="0.25">
      <c r="B2581" s="62">
        <v>42093</v>
      </c>
      <c r="C2581" s="63">
        <v>1.65416666666676</v>
      </c>
      <c r="D2581" s="56">
        <v>8.8000000000000007</v>
      </c>
      <c r="E2581" s="56">
        <v>29.2</v>
      </c>
      <c r="F2581" s="56">
        <v>315</v>
      </c>
      <c r="G2581" s="64">
        <v>51.8</v>
      </c>
    </row>
    <row r="2582" spans="2:7" x14ac:dyDescent="0.25">
      <c r="B2582" s="62">
        <v>42093</v>
      </c>
      <c r="C2582" s="63">
        <v>1.6548611111111999</v>
      </c>
      <c r="D2582" s="56">
        <v>8.8000000000000007</v>
      </c>
      <c r="E2582" s="56">
        <v>29.2</v>
      </c>
      <c r="F2582" s="56">
        <v>315</v>
      </c>
      <c r="G2582" s="64">
        <v>51.8</v>
      </c>
    </row>
    <row r="2583" spans="2:7" x14ac:dyDescent="0.25">
      <c r="B2583" s="62">
        <v>42093</v>
      </c>
      <c r="C2583" s="63">
        <v>1.65555555555565</v>
      </c>
      <c r="D2583" s="56">
        <v>8.9</v>
      </c>
      <c r="E2583" s="56">
        <v>29.5</v>
      </c>
      <c r="F2583" s="56">
        <v>293</v>
      </c>
      <c r="G2583" s="64">
        <v>38.9</v>
      </c>
    </row>
    <row r="2584" spans="2:7" x14ac:dyDescent="0.25">
      <c r="B2584" s="62">
        <v>42093</v>
      </c>
      <c r="C2584" s="63">
        <v>1.6562500000000899</v>
      </c>
      <c r="D2584" s="56">
        <v>8.9</v>
      </c>
      <c r="E2584" s="56">
        <v>29.5</v>
      </c>
      <c r="F2584" s="56">
        <v>293</v>
      </c>
      <c r="G2584" s="64">
        <v>38.9</v>
      </c>
    </row>
    <row r="2585" spans="2:7" x14ac:dyDescent="0.25">
      <c r="B2585" s="62">
        <v>42093</v>
      </c>
      <c r="C2585" s="63">
        <v>1.65694444444454</v>
      </c>
      <c r="D2585" s="56">
        <v>9.1</v>
      </c>
      <c r="E2585" s="56">
        <v>29.9</v>
      </c>
      <c r="F2585" s="56">
        <v>270</v>
      </c>
      <c r="G2585" s="64">
        <v>45</v>
      </c>
    </row>
    <row r="2586" spans="2:7" x14ac:dyDescent="0.25">
      <c r="B2586" s="62">
        <v>42093</v>
      </c>
      <c r="C2586" s="63">
        <v>1.6576388888889799</v>
      </c>
      <c r="D2586" s="56">
        <v>9.1</v>
      </c>
      <c r="E2586" s="56">
        <v>29.9</v>
      </c>
      <c r="F2586" s="56">
        <v>270</v>
      </c>
      <c r="G2586" s="64">
        <v>45</v>
      </c>
    </row>
    <row r="2587" spans="2:7" x14ac:dyDescent="0.25">
      <c r="B2587" s="62">
        <v>42093</v>
      </c>
      <c r="C2587" s="63">
        <v>1.65833333333342</v>
      </c>
      <c r="D2587" s="56">
        <v>9.3000000000000007</v>
      </c>
      <c r="E2587" s="56">
        <v>29.5</v>
      </c>
      <c r="F2587" s="56">
        <v>270</v>
      </c>
      <c r="G2587" s="64">
        <v>28.1</v>
      </c>
    </row>
    <row r="2588" spans="2:7" x14ac:dyDescent="0.25">
      <c r="B2588" s="62">
        <v>42093</v>
      </c>
      <c r="C2588" s="63">
        <v>1.6590277777778699</v>
      </c>
      <c r="D2588" s="56">
        <v>9.3000000000000007</v>
      </c>
      <c r="E2588" s="56">
        <v>29.5</v>
      </c>
      <c r="F2588" s="56">
        <v>270</v>
      </c>
      <c r="G2588" s="64">
        <v>28.1</v>
      </c>
    </row>
    <row r="2589" spans="2:7" x14ac:dyDescent="0.25">
      <c r="B2589" s="62">
        <v>42093</v>
      </c>
      <c r="C2589" s="63">
        <v>1.65972222222231</v>
      </c>
      <c r="D2589" s="56">
        <v>9.3000000000000007</v>
      </c>
      <c r="E2589" s="56">
        <v>29.5</v>
      </c>
      <c r="F2589" s="56">
        <v>293</v>
      </c>
      <c r="G2589" s="64">
        <v>26.6</v>
      </c>
    </row>
    <row r="2590" spans="2:7" x14ac:dyDescent="0.25">
      <c r="B2590" s="62">
        <v>42093</v>
      </c>
      <c r="C2590" s="63">
        <v>1.6604166666667599</v>
      </c>
      <c r="D2590" s="56">
        <v>9.3000000000000007</v>
      </c>
      <c r="E2590" s="56">
        <v>29.5</v>
      </c>
      <c r="F2590" s="56">
        <v>293</v>
      </c>
      <c r="G2590" s="64">
        <v>26.6</v>
      </c>
    </row>
    <row r="2591" spans="2:7" x14ac:dyDescent="0.25">
      <c r="B2591" s="62">
        <v>42093</v>
      </c>
      <c r="C2591" s="63">
        <v>1.6611111111112</v>
      </c>
      <c r="D2591" s="56">
        <v>9.3000000000000007</v>
      </c>
      <c r="E2591" s="56">
        <v>29.2</v>
      </c>
      <c r="F2591" s="56">
        <v>225</v>
      </c>
      <c r="G2591" s="64">
        <v>41.8</v>
      </c>
    </row>
    <row r="2592" spans="2:7" x14ac:dyDescent="0.25">
      <c r="B2592" s="62">
        <v>42093</v>
      </c>
      <c r="C2592" s="63">
        <v>1.6618055555556499</v>
      </c>
      <c r="D2592" s="56">
        <v>9.3000000000000007</v>
      </c>
      <c r="E2592" s="56">
        <v>29.2</v>
      </c>
      <c r="F2592" s="56">
        <v>225</v>
      </c>
      <c r="G2592" s="64">
        <v>41.8</v>
      </c>
    </row>
    <row r="2593" spans="2:7" x14ac:dyDescent="0.25">
      <c r="B2593" s="62">
        <v>42093</v>
      </c>
      <c r="C2593" s="63">
        <v>1.66250000000009</v>
      </c>
      <c r="D2593" s="56">
        <v>9.5</v>
      </c>
      <c r="E2593" s="56">
        <v>27</v>
      </c>
      <c r="F2593" s="56">
        <v>270</v>
      </c>
      <c r="G2593" s="64">
        <v>36.4</v>
      </c>
    </row>
    <row r="2594" spans="2:7" x14ac:dyDescent="0.25">
      <c r="B2594" s="62">
        <v>42093</v>
      </c>
      <c r="C2594" s="63">
        <v>1.6631944444445399</v>
      </c>
      <c r="D2594" s="56">
        <v>9.5</v>
      </c>
      <c r="E2594" s="56">
        <v>27</v>
      </c>
      <c r="F2594" s="56">
        <v>270</v>
      </c>
      <c r="G2594" s="64">
        <v>36.4</v>
      </c>
    </row>
    <row r="2595" spans="2:7" x14ac:dyDescent="0.25">
      <c r="B2595" s="62">
        <v>42093</v>
      </c>
      <c r="C2595" s="63">
        <v>1.66388888888898</v>
      </c>
      <c r="D2595" s="56">
        <v>9.4</v>
      </c>
      <c r="E2595" s="56">
        <v>27</v>
      </c>
      <c r="F2595" s="56">
        <v>315</v>
      </c>
      <c r="G2595" s="64">
        <v>30.2</v>
      </c>
    </row>
    <row r="2596" spans="2:7" x14ac:dyDescent="0.25">
      <c r="B2596" s="62">
        <v>42093</v>
      </c>
      <c r="C2596" s="63">
        <v>1.6645833333334199</v>
      </c>
      <c r="D2596" s="56">
        <v>9.4</v>
      </c>
      <c r="E2596" s="56">
        <v>27</v>
      </c>
      <c r="F2596" s="56">
        <v>315</v>
      </c>
      <c r="G2596" s="64">
        <v>30.2</v>
      </c>
    </row>
    <row r="2597" spans="2:7" x14ac:dyDescent="0.25">
      <c r="B2597" s="62">
        <v>42093</v>
      </c>
      <c r="C2597" s="63">
        <v>1.66527777777787</v>
      </c>
      <c r="D2597" s="56">
        <v>9.6</v>
      </c>
      <c r="E2597" s="56">
        <v>27</v>
      </c>
      <c r="F2597" s="56">
        <v>0</v>
      </c>
      <c r="G2597" s="64">
        <v>32</v>
      </c>
    </row>
    <row r="2598" spans="2:7" x14ac:dyDescent="0.25">
      <c r="B2598" s="62">
        <v>42093</v>
      </c>
      <c r="C2598" s="63">
        <v>1.6659722222223099</v>
      </c>
      <c r="D2598" s="56">
        <v>9.6</v>
      </c>
      <c r="E2598" s="56">
        <v>27</v>
      </c>
      <c r="F2598" s="56">
        <v>0</v>
      </c>
      <c r="G2598" s="64">
        <v>32</v>
      </c>
    </row>
    <row r="2599" spans="2:7" x14ac:dyDescent="0.25">
      <c r="B2599" s="62">
        <v>42093</v>
      </c>
      <c r="C2599" s="63">
        <v>1.66666666666676</v>
      </c>
      <c r="D2599" s="56">
        <v>9.6</v>
      </c>
      <c r="E2599" s="56">
        <v>29.2</v>
      </c>
      <c r="F2599" s="56">
        <v>270</v>
      </c>
      <c r="G2599" s="64">
        <v>58.7</v>
      </c>
    </row>
    <row r="2600" spans="2:7" x14ac:dyDescent="0.25">
      <c r="B2600" s="62">
        <v>42093</v>
      </c>
      <c r="C2600" s="63">
        <v>1.6673611111111999</v>
      </c>
      <c r="D2600" s="56">
        <v>9.6</v>
      </c>
      <c r="E2600" s="56">
        <v>29.2</v>
      </c>
      <c r="F2600" s="56">
        <v>270</v>
      </c>
      <c r="G2600" s="64">
        <v>58.7</v>
      </c>
    </row>
    <row r="2601" spans="2:7" x14ac:dyDescent="0.25">
      <c r="B2601" s="62">
        <v>42093</v>
      </c>
      <c r="C2601" s="63">
        <v>1.66805555555565</v>
      </c>
      <c r="D2601" s="56">
        <v>9.6</v>
      </c>
      <c r="E2601" s="56">
        <v>28.4</v>
      </c>
      <c r="F2601" s="56">
        <v>293</v>
      </c>
      <c r="G2601" s="64">
        <v>37.1</v>
      </c>
    </row>
    <row r="2602" spans="2:7" x14ac:dyDescent="0.25">
      <c r="B2602" s="62">
        <v>42093</v>
      </c>
      <c r="C2602" s="63">
        <v>1.6687500000000901</v>
      </c>
      <c r="D2602" s="56">
        <v>9.6</v>
      </c>
      <c r="E2602" s="56">
        <v>28.4</v>
      </c>
      <c r="F2602" s="56">
        <v>293</v>
      </c>
      <c r="G2602" s="64">
        <v>37.1</v>
      </c>
    </row>
    <row r="2603" spans="2:7" x14ac:dyDescent="0.25">
      <c r="B2603" s="62">
        <v>42093</v>
      </c>
      <c r="C2603" s="63">
        <v>1.66944444444454</v>
      </c>
      <c r="D2603" s="56">
        <v>9.8000000000000007</v>
      </c>
      <c r="E2603" s="56">
        <v>28.4</v>
      </c>
      <c r="F2603" s="56">
        <v>315</v>
      </c>
      <c r="G2603" s="64">
        <v>54.7</v>
      </c>
    </row>
    <row r="2604" spans="2:7" x14ac:dyDescent="0.25">
      <c r="B2604" s="62">
        <v>42093</v>
      </c>
      <c r="C2604" s="63">
        <v>1.6701388888889801</v>
      </c>
      <c r="D2604" s="56">
        <v>9.8000000000000007</v>
      </c>
      <c r="E2604" s="56">
        <v>29.2</v>
      </c>
      <c r="F2604" s="56">
        <v>270</v>
      </c>
      <c r="G2604" s="64">
        <v>37.1</v>
      </c>
    </row>
    <row r="2605" spans="2:7" x14ac:dyDescent="0.25">
      <c r="B2605" s="62">
        <v>42093</v>
      </c>
      <c r="C2605" s="63">
        <v>1.67083333333343</v>
      </c>
      <c r="D2605" s="56">
        <v>9.8000000000000007</v>
      </c>
      <c r="E2605" s="56">
        <v>29.2</v>
      </c>
      <c r="F2605" s="56">
        <v>270</v>
      </c>
      <c r="G2605" s="64">
        <v>37.1</v>
      </c>
    </row>
    <row r="2606" spans="2:7" x14ac:dyDescent="0.25">
      <c r="B2606" s="62">
        <v>42093</v>
      </c>
      <c r="C2606" s="63">
        <v>1.6715277777778701</v>
      </c>
      <c r="D2606" s="56">
        <v>9.8000000000000007</v>
      </c>
      <c r="E2606" s="56">
        <v>31</v>
      </c>
      <c r="F2606" s="56">
        <v>270</v>
      </c>
      <c r="G2606" s="64">
        <v>41.4</v>
      </c>
    </row>
    <row r="2607" spans="2:7" x14ac:dyDescent="0.25">
      <c r="B2607" s="62">
        <v>42093</v>
      </c>
      <c r="C2607" s="63">
        <v>1.67222222222231</v>
      </c>
      <c r="D2607" s="56">
        <v>9.8000000000000007</v>
      </c>
      <c r="E2607" s="56">
        <v>31</v>
      </c>
      <c r="F2607" s="56">
        <v>270</v>
      </c>
      <c r="G2607" s="64">
        <v>41.4</v>
      </c>
    </row>
    <row r="2608" spans="2:7" x14ac:dyDescent="0.25">
      <c r="B2608" s="62">
        <v>42093</v>
      </c>
      <c r="C2608" s="63">
        <v>1.6729166666667601</v>
      </c>
      <c r="D2608" s="56">
        <v>9.8000000000000007</v>
      </c>
      <c r="E2608" s="56">
        <v>31.7</v>
      </c>
      <c r="F2608" s="56">
        <v>293</v>
      </c>
      <c r="G2608" s="64">
        <v>33.5</v>
      </c>
    </row>
    <row r="2609" spans="2:7" x14ac:dyDescent="0.25">
      <c r="B2609" s="62">
        <v>42093</v>
      </c>
      <c r="C2609" s="63">
        <v>1.6736111111112</v>
      </c>
      <c r="D2609" s="56">
        <v>9.8000000000000007</v>
      </c>
      <c r="E2609" s="56">
        <v>31.7</v>
      </c>
      <c r="F2609" s="56">
        <v>293</v>
      </c>
      <c r="G2609" s="64">
        <v>33.5</v>
      </c>
    </row>
    <row r="2610" spans="2:7" x14ac:dyDescent="0.25">
      <c r="B2610" s="62">
        <v>42093</v>
      </c>
      <c r="C2610" s="63">
        <v>1.6743055555556501</v>
      </c>
      <c r="D2610" s="56">
        <v>9.9</v>
      </c>
      <c r="E2610" s="56">
        <v>31.3</v>
      </c>
      <c r="F2610" s="56">
        <v>293</v>
      </c>
      <c r="G2610" s="64">
        <v>31.7</v>
      </c>
    </row>
    <row r="2611" spans="2:7" x14ac:dyDescent="0.25">
      <c r="B2611" s="62">
        <v>42093</v>
      </c>
      <c r="C2611" s="63">
        <v>1.67500000000009</v>
      </c>
      <c r="D2611" s="56">
        <v>9.9</v>
      </c>
      <c r="E2611" s="56">
        <v>31.3</v>
      </c>
      <c r="F2611" s="56">
        <v>293</v>
      </c>
      <c r="G2611" s="64">
        <v>31.7</v>
      </c>
    </row>
    <row r="2612" spans="2:7" x14ac:dyDescent="0.25">
      <c r="B2612" s="62">
        <v>42093</v>
      </c>
      <c r="C2612" s="63">
        <v>1.6756944444445401</v>
      </c>
      <c r="D2612" s="56">
        <v>9.9</v>
      </c>
      <c r="E2612" s="56">
        <v>34.6</v>
      </c>
      <c r="F2612" s="56">
        <v>270</v>
      </c>
      <c r="G2612" s="64">
        <v>34.9</v>
      </c>
    </row>
    <row r="2613" spans="2:7" x14ac:dyDescent="0.25">
      <c r="B2613" s="62">
        <v>42093</v>
      </c>
      <c r="C2613" s="63">
        <v>1.67638888888898</v>
      </c>
      <c r="D2613" s="56">
        <v>9.9</v>
      </c>
      <c r="E2613" s="56">
        <v>34.6</v>
      </c>
      <c r="F2613" s="56">
        <v>270</v>
      </c>
      <c r="G2613" s="64">
        <v>34.9</v>
      </c>
    </row>
    <row r="2614" spans="2:7" x14ac:dyDescent="0.25">
      <c r="B2614" s="62">
        <v>42093</v>
      </c>
      <c r="C2614" s="63">
        <v>1.6770833333334301</v>
      </c>
      <c r="D2614" s="56">
        <v>9.9</v>
      </c>
      <c r="E2614" s="56">
        <v>34.9</v>
      </c>
      <c r="F2614" s="56">
        <v>338</v>
      </c>
      <c r="G2614" s="64">
        <v>30.6</v>
      </c>
    </row>
    <row r="2615" spans="2:7" x14ac:dyDescent="0.25">
      <c r="B2615" s="62">
        <v>42093</v>
      </c>
      <c r="C2615" s="63">
        <v>1.67777777777787</v>
      </c>
      <c r="D2615" s="56">
        <v>9.9</v>
      </c>
      <c r="E2615" s="56">
        <v>34.9</v>
      </c>
      <c r="F2615" s="56">
        <v>338</v>
      </c>
      <c r="G2615" s="64">
        <v>30.6</v>
      </c>
    </row>
    <row r="2616" spans="2:7" x14ac:dyDescent="0.25">
      <c r="B2616" s="62">
        <v>42093</v>
      </c>
      <c r="C2616" s="63">
        <v>1.6784722222223101</v>
      </c>
      <c r="D2616" s="56">
        <v>10.1</v>
      </c>
      <c r="E2616" s="56">
        <v>33.1</v>
      </c>
      <c r="F2616" s="56">
        <v>270</v>
      </c>
      <c r="G2616" s="64">
        <v>30.6</v>
      </c>
    </row>
    <row r="2617" spans="2:7" x14ac:dyDescent="0.25">
      <c r="B2617" s="62">
        <v>42093</v>
      </c>
      <c r="C2617" s="63">
        <v>1.67916666666676</v>
      </c>
      <c r="D2617" s="56">
        <v>10.1</v>
      </c>
      <c r="E2617" s="56">
        <v>33.1</v>
      </c>
      <c r="F2617" s="56">
        <v>270</v>
      </c>
      <c r="G2617" s="64">
        <v>30.6</v>
      </c>
    </row>
    <row r="2618" spans="2:7" x14ac:dyDescent="0.25">
      <c r="B2618" s="62">
        <v>42093</v>
      </c>
      <c r="C2618" s="63">
        <v>1.6798611111112001</v>
      </c>
      <c r="D2618" s="56">
        <v>10.199999999999999</v>
      </c>
      <c r="E2618" s="56">
        <v>33.1</v>
      </c>
      <c r="F2618" s="56">
        <v>270</v>
      </c>
      <c r="G2618" s="64">
        <v>40.700000000000003</v>
      </c>
    </row>
    <row r="2619" spans="2:7" x14ac:dyDescent="0.25">
      <c r="B2619" s="62">
        <v>42093</v>
      </c>
      <c r="C2619" s="63">
        <v>1.6805555555556499</v>
      </c>
      <c r="D2619" s="56">
        <v>10.199999999999999</v>
      </c>
      <c r="E2619" s="56">
        <v>33.1</v>
      </c>
      <c r="F2619" s="56">
        <v>270</v>
      </c>
      <c r="G2619" s="64">
        <v>40.700000000000003</v>
      </c>
    </row>
    <row r="2620" spans="2:7" x14ac:dyDescent="0.25">
      <c r="B2620" s="62">
        <v>42093</v>
      </c>
      <c r="C2620" s="63">
        <v>1.6812500000000901</v>
      </c>
      <c r="D2620" s="56">
        <v>10</v>
      </c>
      <c r="E2620" s="56">
        <v>32.4</v>
      </c>
      <c r="F2620" s="56">
        <v>225</v>
      </c>
      <c r="G2620" s="64">
        <v>40</v>
      </c>
    </row>
    <row r="2621" spans="2:7" x14ac:dyDescent="0.25">
      <c r="B2621" s="62">
        <v>42093</v>
      </c>
      <c r="C2621" s="63">
        <v>1.6819444444445399</v>
      </c>
      <c r="D2621" s="56">
        <v>10</v>
      </c>
      <c r="E2621" s="56">
        <v>32.4</v>
      </c>
      <c r="F2621" s="56">
        <v>225</v>
      </c>
      <c r="G2621" s="64">
        <v>40</v>
      </c>
    </row>
    <row r="2622" spans="2:7" x14ac:dyDescent="0.25">
      <c r="B2622" s="62">
        <v>42093</v>
      </c>
      <c r="C2622" s="63">
        <v>1.6826388888889801</v>
      </c>
      <c r="D2622" s="56">
        <v>10</v>
      </c>
      <c r="E2622" s="56">
        <v>33.1</v>
      </c>
      <c r="F2622" s="56">
        <v>293</v>
      </c>
      <c r="G2622" s="64">
        <v>34.9</v>
      </c>
    </row>
    <row r="2623" spans="2:7" x14ac:dyDescent="0.25">
      <c r="B2623" s="62">
        <v>42093</v>
      </c>
      <c r="C2623" s="63">
        <v>1.6833333333334299</v>
      </c>
      <c r="D2623" s="56">
        <v>10</v>
      </c>
      <c r="E2623" s="56">
        <v>33.1</v>
      </c>
      <c r="F2623" s="56">
        <v>293</v>
      </c>
      <c r="G2623" s="64">
        <v>34.9</v>
      </c>
    </row>
    <row r="2624" spans="2:7" x14ac:dyDescent="0.25">
      <c r="B2624" s="62">
        <v>42093</v>
      </c>
      <c r="C2624" s="63">
        <v>1.68402777777787</v>
      </c>
      <c r="D2624" s="56">
        <v>10.1</v>
      </c>
      <c r="E2624" s="56">
        <v>30.6</v>
      </c>
      <c r="F2624" s="56">
        <v>338</v>
      </c>
      <c r="G2624" s="64">
        <v>34.200000000000003</v>
      </c>
    </row>
    <row r="2625" spans="2:7" x14ac:dyDescent="0.25">
      <c r="B2625" s="62">
        <v>42093</v>
      </c>
      <c r="C2625" s="63">
        <v>1.6847222222223199</v>
      </c>
      <c r="D2625" s="56">
        <v>10.1</v>
      </c>
      <c r="E2625" s="56">
        <v>30.6</v>
      </c>
      <c r="F2625" s="56">
        <v>338</v>
      </c>
      <c r="G2625" s="64">
        <v>34.200000000000003</v>
      </c>
    </row>
    <row r="2626" spans="2:7" x14ac:dyDescent="0.25">
      <c r="B2626" s="62">
        <v>42093</v>
      </c>
      <c r="C2626" s="63">
        <v>1.68541666666676</v>
      </c>
      <c r="D2626" s="56">
        <v>10.199999999999999</v>
      </c>
      <c r="E2626" s="56">
        <v>31.3</v>
      </c>
      <c r="F2626" s="56">
        <v>270</v>
      </c>
      <c r="G2626" s="64">
        <v>35.6</v>
      </c>
    </row>
    <row r="2627" spans="2:7" x14ac:dyDescent="0.25">
      <c r="B2627" s="62">
        <v>42093</v>
      </c>
      <c r="C2627" s="63">
        <v>1.6861111111111999</v>
      </c>
      <c r="D2627" s="56">
        <v>10.199999999999999</v>
      </c>
      <c r="E2627" s="56">
        <v>31.3</v>
      </c>
      <c r="F2627" s="56">
        <v>270</v>
      </c>
      <c r="G2627" s="64">
        <v>35.6</v>
      </c>
    </row>
    <row r="2628" spans="2:7" x14ac:dyDescent="0.25">
      <c r="B2628" s="62">
        <v>42093</v>
      </c>
      <c r="C2628" s="63">
        <v>1.68680555555565</v>
      </c>
      <c r="D2628" s="56">
        <v>10.1</v>
      </c>
      <c r="E2628" s="56">
        <v>31.3</v>
      </c>
      <c r="F2628" s="56">
        <v>270</v>
      </c>
      <c r="G2628" s="64">
        <v>35.6</v>
      </c>
    </row>
    <row r="2629" spans="2:7" x14ac:dyDescent="0.25">
      <c r="B2629" s="62">
        <v>42093</v>
      </c>
      <c r="C2629" s="63">
        <v>1.6875000000000899</v>
      </c>
      <c r="D2629" s="56">
        <v>10.1</v>
      </c>
      <c r="E2629" s="56">
        <v>32.4</v>
      </c>
      <c r="F2629" s="56">
        <v>293</v>
      </c>
      <c r="G2629" s="64">
        <v>41</v>
      </c>
    </row>
    <row r="2630" spans="2:7" x14ac:dyDescent="0.25">
      <c r="B2630" s="62">
        <v>42093</v>
      </c>
      <c r="C2630" s="63">
        <v>1.68819444444454</v>
      </c>
      <c r="D2630" s="56">
        <v>9.9</v>
      </c>
      <c r="E2630" s="56">
        <v>32.4</v>
      </c>
      <c r="F2630" s="56">
        <v>293</v>
      </c>
      <c r="G2630" s="64">
        <v>41</v>
      </c>
    </row>
    <row r="2631" spans="2:7" x14ac:dyDescent="0.25">
      <c r="B2631" s="62">
        <v>42093</v>
      </c>
      <c r="C2631" s="63">
        <v>1.6888888888889799</v>
      </c>
      <c r="D2631" s="56">
        <v>9.9</v>
      </c>
      <c r="E2631" s="56">
        <v>31.7</v>
      </c>
      <c r="F2631" s="56">
        <v>315</v>
      </c>
      <c r="G2631" s="64">
        <v>37.799999999999997</v>
      </c>
    </row>
    <row r="2632" spans="2:7" x14ac:dyDescent="0.25">
      <c r="B2632" s="62">
        <v>42093</v>
      </c>
      <c r="C2632" s="63">
        <v>1.68958333333343</v>
      </c>
      <c r="D2632" s="56">
        <v>9.8000000000000007</v>
      </c>
      <c r="E2632" s="56">
        <v>31.7</v>
      </c>
      <c r="F2632" s="56">
        <v>315</v>
      </c>
      <c r="G2632" s="64">
        <v>37.799999999999997</v>
      </c>
    </row>
    <row r="2633" spans="2:7" x14ac:dyDescent="0.25">
      <c r="B2633" s="62">
        <v>42093</v>
      </c>
      <c r="C2633" s="63">
        <v>1.6902777777778699</v>
      </c>
      <c r="D2633" s="56">
        <v>9.8000000000000007</v>
      </c>
      <c r="E2633" s="56">
        <v>29.2</v>
      </c>
      <c r="F2633" s="56">
        <v>270</v>
      </c>
      <c r="G2633" s="64">
        <v>21.2</v>
      </c>
    </row>
    <row r="2634" spans="2:7" x14ac:dyDescent="0.25">
      <c r="B2634" s="62">
        <v>42093</v>
      </c>
      <c r="C2634" s="63">
        <v>1.69097222222232</v>
      </c>
      <c r="D2634" s="56">
        <v>9.8000000000000007</v>
      </c>
      <c r="E2634" s="56">
        <v>29.2</v>
      </c>
      <c r="F2634" s="56">
        <v>270</v>
      </c>
      <c r="G2634" s="64">
        <v>21.2</v>
      </c>
    </row>
    <row r="2635" spans="2:7" x14ac:dyDescent="0.25">
      <c r="B2635" s="62">
        <v>42093</v>
      </c>
      <c r="C2635" s="63">
        <v>1.6916666666667599</v>
      </c>
      <c r="D2635" s="56">
        <v>9.6999999999999993</v>
      </c>
      <c r="E2635" s="56">
        <v>28.8</v>
      </c>
      <c r="F2635" s="56">
        <v>270</v>
      </c>
      <c r="G2635" s="64">
        <v>45.7</v>
      </c>
    </row>
    <row r="2636" spans="2:7" x14ac:dyDescent="0.25">
      <c r="B2636" s="62">
        <v>42093</v>
      </c>
      <c r="C2636" s="63">
        <v>1.6923611111112</v>
      </c>
      <c r="D2636" s="56">
        <v>9.6999999999999993</v>
      </c>
      <c r="E2636" s="56">
        <v>28.8</v>
      </c>
      <c r="F2636" s="56">
        <v>270</v>
      </c>
      <c r="G2636" s="64">
        <v>45.7</v>
      </c>
    </row>
    <row r="2637" spans="2:7" x14ac:dyDescent="0.25">
      <c r="B2637" s="62">
        <v>42093</v>
      </c>
      <c r="C2637" s="63">
        <v>1.6930555555556499</v>
      </c>
      <c r="D2637" s="56">
        <v>9.6999999999999993</v>
      </c>
      <c r="E2637" s="56">
        <v>27.7</v>
      </c>
      <c r="F2637" s="56">
        <v>203</v>
      </c>
      <c r="G2637" s="64">
        <v>41.4</v>
      </c>
    </row>
    <row r="2638" spans="2:7" x14ac:dyDescent="0.25">
      <c r="B2638" s="62">
        <v>42093</v>
      </c>
      <c r="C2638" s="63">
        <v>1.69375000000009</v>
      </c>
      <c r="D2638" s="56">
        <v>9.6999999999999993</v>
      </c>
      <c r="E2638" s="56">
        <v>27.7</v>
      </c>
      <c r="F2638" s="56">
        <v>203</v>
      </c>
      <c r="G2638" s="64">
        <v>41.4</v>
      </c>
    </row>
    <row r="2639" spans="2:7" x14ac:dyDescent="0.25">
      <c r="B2639" s="62">
        <v>42093</v>
      </c>
      <c r="C2639" s="63">
        <v>1.6944444444445399</v>
      </c>
      <c r="D2639" s="56">
        <v>9.6999999999999993</v>
      </c>
      <c r="E2639" s="56">
        <v>26.6</v>
      </c>
      <c r="F2639" s="56">
        <v>315</v>
      </c>
      <c r="G2639" s="64">
        <v>38.9</v>
      </c>
    </row>
    <row r="2640" spans="2:7" x14ac:dyDescent="0.25">
      <c r="B2640" s="62">
        <v>42093</v>
      </c>
      <c r="C2640" s="63">
        <v>1.69513888888898</v>
      </c>
      <c r="D2640" s="56">
        <v>9.6999999999999993</v>
      </c>
      <c r="E2640" s="56">
        <v>26.6</v>
      </c>
      <c r="F2640" s="56">
        <v>315</v>
      </c>
      <c r="G2640" s="64">
        <v>38.9</v>
      </c>
    </row>
    <row r="2641" spans="2:7" x14ac:dyDescent="0.25">
      <c r="B2641" s="62">
        <v>42093</v>
      </c>
      <c r="C2641" s="63">
        <v>1.6958333333334299</v>
      </c>
      <c r="D2641" s="56">
        <v>9.8000000000000007</v>
      </c>
      <c r="E2641" s="56">
        <v>27</v>
      </c>
      <c r="F2641" s="56">
        <v>315</v>
      </c>
      <c r="G2641" s="64">
        <v>28.4</v>
      </c>
    </row>
    <row r="2642" spans="2:7" x14ac:dyDescent="0.25">
      <c r="B2642" s="62">
        <v>42093</v>
      </c>
      <c r="C2642" s="63">
        <v>1.69652777777787</v>
      </c>
      <c r="D2642" s="56">
        <v>9.8000000000000007</v>
      </c>
      <c r="E2642" s="56">
        <v>27</v>
      </c>
      <c r="F2642" s="56">
        <v>315</v>
      </c>
      <c r="G2642" s="64">
        <v>28.4</v>
      </c>
    </row>
    <row r="2643" spans="2:7" x14ac:dyDescent="0.25">
      <c r="B2643" s="62">
        <v>42093</v>
      </c>
      <c r="C2643" s="63">
        <v>1.6972222222223201</v>
      </c>
      <c r="D2643" s="56">
        <v>10</v>
      </c>
      <c r="E2643" s="56">
        <v>26.3</v>
      </c>
      <c r="F2643" s="56">
        <v>0</v>
      </c>
      <c r="G2643" s="64">
        <v>28.4</v>
      </c>
    </row>
    <row r="2644" spans="2:7" x14ac:dyDescent="0.25">
      <c r="B2644" s="62">
        <v>42093</v>
      </c>
      <c r="C2644" s="63">
        <v>1.69791666666676</v>
      </c>
      <c r="D2644" s="56">
        <v>10</v>
      </c>
      <c r="E2644" s="56">
        <v>26.3</v>
      </c>
      <c r="F2644" s="56">
        <v>0</v>
      </c>
      <c r="G2644" s="64">
        <v>28.4</v>
      </c>
    </row>
    <row r="2645" spans="2:7" x14ac:dyDescent="0.25">
      <c r="B2645" s="62">
        <v>42093</v>
      </c>
      <c r="C2645" s="63">
        <v>1.6986111111112101</v>
      </c>
      <c r="D2645" s="56">
        <v>10</v>
      </c>
      <c r="E2645" s="56">
        <v>27.7</v>
      </c>
      <c r="F2645" s="56">
        <v>270</v>
      </c>
      <c r="G2645" s="64">
        <v>44.3</v>
      </c>
    </row>
    <row r="2646" spans="2:7" x14ac:dyDescent="0.25">
      <c r="B2646" s="62">
        <v>42093</v>
      </c>
      <c r="C2646" s="63">
        <v>1.69930555555565</v>
      </c>
      <c r="D2646" s="56">
        <v>10</v>
      </c>
      <c r="E2646" s="56">
        <v>27.7</v>
      </c>
      <c r="F2646" s="56">
        <v>270</v>
      </c>
      <c r="G2646" s="64">
        <v>44.3</v>
      </c>
    </row>
    <row r="2647" spans="2:7" x14ac:dyDescent="0.25">
      <c r="B2647" s="62">
        <v>42093</v>
      </c>
      <c r="C2647" s="63">
        <v>1.7000000000000901</v>
      </c>
      <c r="D2647" s="56">
        <v>9.9</v>
      </c>
      <c r="E2647" s="56">
        <v>31</v>
      </c>
      <c r="F2647" s="56">
        <v>248</v>
      </c>
      <c r="G2647" s="64">
        <v>47.5</v>
      </c>
    </row>
    <row r="2648" spans="2:7" x14ac:dyDescent="0.25">
      <c r="B2648" s="62">
        <v>42093</v>
      </c>
      <c r="C2648" s="63">
        <v>1.70069444444454</v>
      </c>
      <c r="D2648" s="56">
        <v>9.9</v>
      </c>
      <c r="E2648" s="56">
        <v>31</v>
      </c>
      <c r="F2648" s="56">
        <v>248</v>
      </c>
      <c r="G2648" s="64">
        <v>47.5</v>
      </c>
    </row>
    <row r="2649" spans="2:7" x14ac:dyDescent="0.25">
      <c r="B2649" s="62">
        <v>42093</v>
      </c>
      <c r="C2649" s="63">
        <v>1.7013888888889801</v>
      </c>
      <c r="D2649" s="56">
        <v>9.9</v>
      </c>
      <c r="E2649" s="56">
        <v>32</v>
      </c>
      <c r="F2649" s="56">
        <v>293</v>
      </c>
      <c r="G2649" s="64">
        <v>40.299999999999997</v>
      </c>
    </row>
    <row r="2650" spans="2:7" x14ac:dyDescent="0.25">
      <c r="B2650" s="62">
        <v>42093</v>
      </c>
      <c r="C2650" s="63">
        <v>1.70208333333343</v>
      </c>
      <c r="D2650" s="56">
        <v>9.9</v>
      </c>
      <c r="E2650" s="56">
        <v>32</v>
      </c>
      <c r="F2650" s="56">
        <v>293</v>
      </c>
      <c r="G2650" s="64">
        <v>40.299999999999997</v>
      </c>
    </row>
    <row r="2651" spans="2:7" x14ac:dyDescent="0.25">
      <c r="B2651" s="62">
        <v>42093</v>
      </c>
      <c r="C2651" s="63">
        <v>1.7027777777778701</v>
      </c>
      <c r="D2651" s="56">
        <v>9.8000000000000007</v>
      </c>
      <c r="E2651" s="56">
        <v>35.6</v>
      </c>
      <c r="F2651" s="56">
        <v>293</v>
      </c>
      <c r="G2651" s="64">
        <v>63</v>
      </c>
    </row>
    <row r="2652" spans="2:7" x14ac:dyDescent="0.25">
      <c r="B2652" s="62">
        <v>42093</v>
      </c>
      <c r="C2652" s="63">
        <v>1.70347222222232</v>
      </c>
      <c r="D2652" s="56">
        <v>9.8000000000000007</v>
      </c>
      <c r="E2652" s="56">
        <v>35.6</v>
      </c>
      <c r="F2652" s="56">
        <v>293</v>
      </c>
      <c r="G2652" s="64">
        <v>63</v>
      </c>
    </row>
    <row r="2653" spans="2:7" x14ac:dyDescent="0.25">
      <c r="B2653" s="62">
        <v>42093</v>
      </c>
      <c r="C2653" s="63">
        <v>1.7041666666667601</v>
      </c>
      <c r="D2653" s="56">
        <v>9.3000000000000007</v>
      </c>
      <c r="E2653" s="56">
        <v>38.5</v>
      </c>
      <c r="F2653" s="56">
        <v>270</v>
      </c>
      <c r="G2653" s="64">
        <v>42.5</v>
      </c>
    </row>
    <row r="2654" spans="2:7" x14ac:dyDescent="0.25">
      <c r="B2654" s="62">
        <v>42093</v>
      </c>
      <c r="C2654" s="63">
        <v>1.70486111111121</v>
      </c>
      <c r="D2654" s="56">
        <v>9.3000000000000007</v>
      </c>
      <c r="E2654" s="56">
        <v>38.5</v>
      </c>
      <c r="F2654" s="56">
        <v>270</v>
      </c>
      <c r="G2654" s="64">
        <v>42.5</v>
      </c>
    </row>
    <row r="2655" spans="2:7" x14ac:dyDescent="0.25">
      <c r="B2655" s="62">
        <v>42093</v>
      </c>
      <c r="C2655" s="63">
        <v>1.7055555555556501</v>
      </c>
      <c r="D2655" s="56">
        <v>8.9</v>
      </c>
      <c r="E2655" s="56">
        <v>39.6</v>
      </c>
      <c r="F2655" s="56">
        <v>270</v>
      </c>
      <c r="G2655" s="64">
        <v>35.6</v>
      </c>
    </row>
    <row r="2656" spans="2:7" x14ac:dyDescent="0.25">
      <c r="B2656" s="62">
        <v>42093</v>
      </c>
      <c r="C2656" s="63">
        <v>1.70625000000009</v>
      </c>
      <c r="D2656" s="56">
        <v>8.9</v>
      </c>
      <c r="E2656" s="56">
        <v>39.6</v>
      </c>
      <c r="F2656" s="56">
        <v>270</v>
      </c>
      <c r="G2656" s="64">
        <v>35.6</v>
      </c>
    </row>
    <row r="2657" spans="2:7" x14ac:dyDescent="0.25">
      <c r="B2657" s="62">
        <v>42093</v>
      </c>
      <c r="C2657" s="63">
        <v>1.7069444444445401</v>
      </c>
      <c r="D2657" s="56">
        <v>8.9</v>
      </c>
      <c r="E2657" s="56">
        <v>37.799999999999997</v>
      </c>
      <c r="F2657" s="56">
        <v>270</v>
      </c>
      <c r="G2657" s="64">
        <v>33.799999999999997</v>
      </c>
    </row>
    <row r="2658" spans="2:7" x14ac:dyDescent="0.25">
      <c r="B2658" s="62">
        <v>42093</v>
      </c>
      <c r="C2658" s="63">
        <v>1.70763888888898</v>
      </c>
      <c r="D2658" s="56">
        <v>8.9</v>
      </c>
      <c r="E2658" s="56">
        <v>37.799999999999997</v>
      </c>
      <c r="F2658" s="56">
        <v>270</v>
      </c>
      <c r="G2658" s="64">
        <v>33.799999999999997</v>
      </c>
    </row>
    <row r="2659" spans="2:7" x14ac:dyDescent="0.25">
      <c r="B2659" s="62">
        <v>42093</v>
      </c>
      <c r="C2659" s="63">
        <v>1.7083333333334301</v>
      </c>
      <c r="D2659" s="56">
        <v>9.1</v>
      </c>
      <c r="E2659" s="56">
        <v>34.6</v>
      </c>
      <c r="F2659" s="56">
        <v>270</v>
      </c>
      <c r="G2659" s="64">
        <v>31</v>
      </c>
    </row>
    <row r="2660" spans="2:7" x14ac:dyDescent="0.25">
      <c r="B2660" s="62">
        <v>42093</v>
      </c>
      <c r="C2660" s="63">
        <v>1.70902777777787</v>
      </c>
      <c r="D2660" s="56">
        <v>9</v>
      </c>
      <c r="E2660" s="56">
        <v>32.4</v>
      </c>
      <c r="F2660" s="56">
        <v>248</v>
      </c>
      <c r="G2660" s="64">
        <v>29.2</v>
      </c>
    </row>
    <row r="2661" spans="2:7" x14ac:dyDescent="0.25">
      <c r="B2661" s="62">
        <v>42093</v>
      </c>
      <c r="C2661" s="63">
        <v>1.7097222222223201</v>
      </c>
      <c r="D2661" s="56">
        <v>9</v>
      </c>
      <c r="E2661" s="56">
        <v>32.4</v>
      </c>
      <c r="F2661" s="56">
        <v>248</v>
      </c>
      <c r="G2661" s="64">
        <v>29.2</v>
      </c>
    </row>
    <row r="2662" spans="2:7" x14ac:dyDescent="0.25">
      <c r="B2662" s="62">
        <v>42093</v>
      </c>
      <c r="C2662" s="63">
        <v>1.71041666666676</v>
      </c>
      <c r="D2662" s="56">
        <v>8.9</v>
      </c>
      <c r="E2662" s="56">
        <v>28.8</v>
      </c>
      <c r="F2662" s="56">
        <v>315</v>
      </c>
      <c r="G2662" s="64">
        <v>42.5</v>
      </c>
    </row>
    <row r="2663" spans="2:7" x14ac:dyDescent="0.25">
      <c r="B2663" s="62">
        <v>42093</v>
      </c>
      <c r="C2663" s="63">
        <v>1.7111111111112101</v>
      </c>
      <c r="D2663" s="56">
        <v>8.9</v>
      </c>
      <c r="E2663" s="56">
        <v>28.8</v>
      </c>
      <c r="F2663" s="56">
        <v>315</v>
      </c>
      <c r="G2663" s="64">
        <v>42.5</v>
      </c>
    </row>
    <row r="2664" spans="2:7" x14ac:dyDescent="0.25">
      <c r="B2664" s="62">
        <v>42093</v>
      </c>
      <c r="C2664" s="63">
        <v>1.7118055555556499</v>
      </c>
      <c r="D2664" s="56">
        <v>8.9</v>
      </c>
      <c r="E2664" s="56">
        <v>27.7</v>
      </c>
      <c r="F2664" s="56">
        <v>293</v>
      </c>
      <c r="G2664" s="64">
        <v>40.700000000000003</v>
      </c>
    </row>
    <row r="2665" spans="2:7" x14ac:dyDescent="0.25">
      <c r="B2665" s="62">
        <v>42093</v>
      </c>
      <c r="C2665" s="63">
        <v>1.7125000000001001</v>
      </c>
      <c r="D2665" s="56">
        <v>8.9</v>
      </c>
      <c r="E2665" s="56">
        <v>27.7</v>
      </c>
      <c r="F2665" s="56">
        <v>293</v>
      </c>
      <c r="G2665" s="64">
        <v>40.700000000000003</v>
      </c>
    </row>
    <row r="2666" spans="2:7" x14ac:dyDescent="0.25">
      <c r="B2666" s="62">
        <v>42093</v>
      </c>
      <c r="C2666" s="63">
        <v>1.7131944444445399</v>
      </c>
      <c r="D2666" s="56">
        <v>8.8000000000000007</v>
      </c>
      <c r="E2666" s="56">
        <v>25.2</v>
      </c>
      <c r="F2666" s="56">
        <v>270</v>
      </c>
      <c r="G2666" s="64">
        <v>16.600000000000001</v>
      </c>
    </row>
    <row r="2667" spans="2:7" x14ac:dyDescent="0.25">
      <c r="B2667" s="62">
        <v>42093</v>
      </c>
      <c r="C2667" s="63">
        <v>1.7138888888889801</v>
      </c>
      <c r="D2667" s="56">
        <v>8.8000000000000007</v>
      </c>
      <c r="E2667" s="56">
        <v>25.2</v>
      </c>
      <c r="F2667" s="56">
        <v>270</v>
      </c>
      <c r="G2667" s="64">
        <v>16.600000000000001</v>
      </c>
    </row>
    <row r="2668" spans="2:7" x14ac:dyDescent="0.25">
      <c r="B2668" s="62">
        <v>42093</v>
      </c>
      <c r="C2668" s="63">
        <v>1.7145833333334299</v>
      </c>
      <c r="D2668" s="56">
        <v>8.6999999999999993</v>
      </c>
      <c r="E2668" s="56">
        <v>24.8</v>
      </c>
      <c r="F2668" s="56">
        <v>270</v>
      </c>
      <c r="G2668" s="64">
        <v>23</v>
      </c>
    </row>
    <row r="2669" spans="2:7" x14ac:dyDescent="0.25">
      <c r="B2669" s="62">
        <v>42093</v>
      </c>
      <c r="C2669" s="63">
        <v>1.71527777777787</v>
      </c>
      <c r="D2669" s="56">
        <v>8.6999999999999993</v>
      </c>
      <c r="E2669" s="56">
        <v>24.8</v>
      </c>
      <c r="F2669" s="56">
        <v>270</v>
      </c>
      <c r="G2669" s="64">
        <v>23</v>
      </c>
    </row>
    <row r="2670" spans="2:7" x14ac:dyDescent="0.25">
      <c r="B2670" s="62">
        <v>42093</v>
      </c>
      <c r="C2670" s="63">
        <v>1.7159722222223199</v>
      </c>
      <c r="D2670" s="56">
        <v>8.6</v>
      </c>
      <c r="E2670" s="56">
        <v>22.3</v>
      </c>
      <c r="F2670" s="56">
        <v>315</v>
      </c>
      <c r="G2670" s="64">
        <v>16.899999999999999</v>
      </c>
    </row>
    <row r="2671" spans="2:7" x14ac:dyDescent="0.25">
      <c r="B2671" s="62">
        <v>42093</v>
      </c>
      <c r="C2671" s="63">
        <v>1.71666666666676</v>
      </c>
      <c r="D2671" s="56">
        <v>8.6</v>
      </c>
      <c r="E2671" s="56">
        <v>22.3</v>
      </c>
      <c r="F2671" s="56">
        <v>315</v>
      </c>
      <c r="G2671" s="64">
        <v>16.899999999999999</v>
      </c>
    </row>
    <row r="2672" spans="2:7" x14ac:dyDescent="0.25">
      <c r="B2672" s="62">
        <v>42093</v>
      </c>
      <c r="C2672" s="63">
        <v>1.7173611111112099</v>
      </c>
      <c r="D2672" s="56">
        <v>8.5</v>
      </c>
      <c r="E2672" s="56">
        <v>21.2</v>
      </c>
      <c r="F2672" s="56">
        <v>270</v>
      </c>
      <c r="G2672" s="64">
        <v>28.4</v>
      </c>
    </row>
    <row r="2673" spans="2:7" x14ac:dyDescent="0.25">
      <c r="B2673" s="62">
        <v>42093</v>
      </c>
      <c r="C2673" s="63">
        <v>1.71805555555565</v>
      </c>
      <c r="D2673" s="56">
        <v>8.5</v>
      </c>
      <c r="E2673" s="56">
        <v>21.2</v>
      </c>
      <c r="F2673" s="56">
        <v>270</v>
      </c>
      <c r="G2673" s="64">
        <v>28.4</v>
      </c>
    </row>
    <row r="2674" spans="2:7" x14ac:dyDescent="0.25">
      <c r="B2674" s="62">
        <v>42093</v>
      </c>
      <c r="C2674" s="63">
        <v>1.7187500000000999</v>
      </c>
      <c r="D2674" s="56">
        <v>8.4</v>
      </c>
      <c r="E2674" s="56">
        <v>20.2</v>
      </c>
      <c r="F2674" s="56">
        <v>270</v>
      </c>
      <c r="G2674" s="64">
        <v>23</v>
      </c>
    </row>
    <row r="2675" spans="2:7" x14ac:dyDescent="0.25">
      <c r="B2675" s="62">
        <v>42093</v>
      </c>
      <c r="C2675" s="63">
        <v>1.71944444444454</v>
      </c>
      <c r="D2675" s="56">
        <v>8.4</v>
      </c>
      <c r="E2675" s="56">
        <v>20.2</v>
      </c>
      <c r="F2675" s="56">
        <v>270</v>
      </c>
      <c r="G2675" s="64">
        <v>23</v>
      </c>
    </row>
    <row r="2676" spans="2:7" x14ac:dyDescent="0.25">
      <c r="B2676" s="62">
        <v>42093</v>
      </c>
      <c r="C2676" s="63">
        <v>1.7201388888889799</v>
      </c>
      <c r="D2676" s="56">
        <v>8.1999999999999993</v>
      </c>
      <c r="E2676" s="56">
        <v>18.7</v>
      </c>
      <c r="F2676" s="56">
        <v>270</v>
      </c>
      <c r="G2676" s="64">
        <v>25.2</v>
      </c>
    </row>
    <row r="2677" spans="2:7" x14ac:dyDescent="0.25">
      <c r="B2677" s="62">
        <v>42093</v>
      </c>
      <c r="C2677" s="63">
        <v>1.72083333333343</v>
      </c>
      <c r="D2677" s="56">
        <v>8.1999999999999993</v>
      </c>
      <c r="E2677" s="56">
        <v>18.7</v>
      </c>
      <c r="F2677" s="56">
        <v>270</v>
      </c>
      <c r="G2677" s="64">
        <v>25.2</v>
      </c>
    </row>
    <row r="2678" spans="2:7" x14ac:dyDescent="0.25">
      <c r="B2678" s="62">
        <v>42093</v>
      </c>
      <c r="C2678" s="63">
        <v>1.7215277777778699</v>
      </c>
      <c r="D2678" s="56">
        <v>8.1999999999999993</v>
      </c>
      <c r="E2678" s="56">
        <v>20.5</v>
      </c>
      <c r="F2678" s="56">
        <v>270</v>
      </c>
      <c r="G2678" s="64">
        <v>28.8</v>
      </c>
    </row>
    <row r="2679" spans="2:7" x14ac:dyDescent="0.25">
      <c r="B2679" s="62">
        <v>42093</v>
      </c>
      <c r="C2679" s="63">
        <v>1.72222222222232</v>
      </c>
      <c r="D2679" s="56">
        <v>8.1999999999999993</v>
      </c>
      <c r="E2679" s="56">
        <v>20.5</v>
      </c>
      <c r="F2679" s="56">
        <v>270</v>
      </c>
      <c r="G2679" s="64">
        <v>28.8</v>
      </c>
    </row>
    <row r="2680" spans="2:7" x14ac:dyDescent="0.25">
      <c r="B2680" s="62">
        <v>42093</v>
      </c>
      <c r="C2680" s="63">
        <v>1.7229166666667599</v>
      </c>
      <c r="D2680" s="56">
        <v>8.1999999999999993</v>
      </c>
      <c r="E2680" s="56">
        <v>22</v>
      </c>
      <c r="F2680" s="56">
        <v>315</v>
      </c>
      <c r="G2680" s="64">
        <v>28.1</v>
      </c>
    </row>
    <row r="2681" spans="2:7" x14ac:dyDescent="0.25">
      <c r="B2681" s="62">
        <v>42093</v>
      </c>
      <c r="C2681" s="63">
        <v>1.72361111111121</v>
      </c>
      <c r="D2681" s="56">
        <v>8.1999999999999993</v>
      </c>
      <c r="E2681" s="56">
        <v>22</v>
      </c>
      <c r="F2681" s="56">
        <v>315</v>
      </c>
      <c r="G2681" s="64">
        <v>28.1</v>
      </c>
    </row>
    <row r="2682" spans="2:7" x14ac:dyDescent="0.25">
      <c r="B2682" s="62">
        <v>42093</v>
      </c>
      <c r="C2682" s="63">
        <v>1.7243055555556499</v>
      </c>
      <c r="D2682" s="56">
        <v>8.5</v>
      </c>
      <c r="E2682" s="56">
        <v>23</v>
      </c>
      <c r="F2682" s="56">
        <v>293</v>
      </c>
      <c r="G2682" s="64">
        <v>21.2</v>
      </c>
    </row>
    <row r="2683" spans="2:7" x14ac:dyDescent="0.25">
      <c r="B2683" s="62">
        <v>42093</v>
      </c>
      <c r="C2683" s="63">
        <v>1.7250000000001</v>
      </c>
      <c r="D2683" s="56">
        <v>8.5</v>
      </c>
      <c r="E2683" s="56">
        <v>23</v>
      </c>
      <c r="F2683" s="56">
        <v>293</v>
      </c>
      <c r="G2683" s="64">
        <v>21.2</v>
      </c>
    </row>
    <row r="2684" spans="2:7" x14ac:dyDescent="0.25">
      <c r="B2684" s="62">
        <v>42093</v>
      </c>
      <c r="C2684" s="63">
        <v>1.7256944444445399</v>
      </c>
      <c r="D2684" s="56">
        <v>8.5</v>
      </c>
      <c r="E2684" s="56">
        <v>23</v>
      </c>
      <c r="F2684" s="56">
        <v>293</v>
      </c>
      <c r="G2684" s="64">
        <v>21.2</v>
      </c>
    </row>
    <row r="2685" spans="2:7" x14ac:dyDescent="0.25">
      <c r="B2685" s="62">
        <v>42093</v>
      </c>
      <c r="C2685" s="63">
        <v>1.72638888888898</v>
      </c>
      <c r="D2685" s="56">
        <v>8.5</v>
      </c>
      <c r="E2685" s="56">
        <v>23</v>
      </c>
      <c r="F2685" s="56">
        <v>0</v>
      </c>
      <c r="G2685" s="64">
        <v>13.7</v>
      </c>
    </row>
    <row r="2686" spans="2:7" x14ac:dyDescent="0.25">
      <c r="B2686" s="62">
        <v>42093</v>
      </c>
      <c r="C2686" s="63">
        <v>1.7270833333334299</v>
      </c>
      <c r="D2686" s="56">
        <v>8.6</v>
      </c>
      <c r="E2686" s="56">
        <v>23</v>
      </c>
      <c r="F2686" s="56">
        <v>0</v>
      </c>
      <c r="G2686" s="64">
        <v>13.7</v>
      </c>
    </row>
    <row r="2687" spans="2:7" x14ac:dyDescent="0.25">
      <c r="B2687" s="62">
        <v>42093</v>
      </c>
      <c r="C2687" s="63">
        <v>1.72777777777787</v>
      </c>
      <c r="D2687" s="56">
        <v>8.6</v>
      </c>
      <c r="E2687" s="56">
        <v>23</v>
      </c>
      <c r="F2687" s="56">
        <v>270</v>
      </c>
      <c r="G2687" s="64">
        <v>15.1</v>
      </c>
    </row>
    <row r="2688" spans="2:7" x14ac:dyDescent="0.25">
      <c r="B2688" s="62">
        <v>42093</v>
      </c>
      <c r="C2688" s="63">
        <v>1.7284722222223201</v>
      </c>
      <c r="D2688" s="56">
        <v>8.6</v>
      </c>
      <c r="E2688" s="56">
        <v>23</v>
      </c>
      <c r="F2688" s="56">
        <v>270</v>
      </c>
      <c r="G2688" s="64">
        <v>15.1</v>
      </c>
    </row>
    <row r="2689" spans="2:7" x14ac:dyDescent="0.25">
      <c r="B2689" s="62">
        <v>42093</v>
      </c>
      <c r="C2689" s="63">
        <v>1.72916666666676</v>
      </c>
      <c r="D2689" s="56">
        <v>8.6</v>
      </c>
      <c r="E2689" s="56">
        <v>23</v>
      </c>
      <c r="F2689" s="56">
        <v>315</v>
      </c>
      <c r="G2689" s="64">
        <v>26.6</v>
      </c>
    </row>
    <row r="2690" spans="2:7" x14ac:dyDescent="0.25">
      <c r="B2690" s="62">
        <v>42093</v>
      </c>
      <c r="C2690" s="63">
        <v>1.7298611111112101</v>
      </c>
      <c r="D2690" s="56">
        <v>8.6</v>
      </c>
      <c r="E2690" s="56">
        <v>23</v>
      </c>
      <c r="F2690" s="56">
        <v>315</v>
      </c>
      <c r="G2690" s="64">
        <v>26.6</v>
      </c>
    </row>
    <row r="2691" spans="2:7" x14ac:dyDescent="0.25">
      <c r="B2691" s="62">
        <v>42093</v>
      </c>
      <c r="C2691" s="63">
        <v>1.73055555555565</v>
      </c>
      <c r="D2691" s="56">
        <v>8.6999999999999993</v>
      </c>
      <c r="E2691" s="56">
        <v>21.2</v>
      </c>
      <c r="F2691" s="56">
        <v>270</v>
      </c>
      <c r="G2691" s="64">
        <v>22.3</v>
      </c>
    </row>
    <row r="2692" spans="2:7" x14ac:dyDescent="0.25">
      <c r="B2692" s="62">
        <v>42093</v>
      </c>
      <c r="C2692" s="63">
        <v>1.7312500000001001</v>
      </c>
      <c r="D2692" s="56">
        <v>8.6999999999999993</v>
      </c>
      <c r="E2692" s="56">
        <v>21.2</v>
      </c>
      <c r="F2692" s="56">
        <v>270</v>
      </c>
      <c r="G2692" s="64">
        <v>22.3</v>
      </c>
    </row>
    <row r="2693" spans="2:7" x14ac:dyDescent="0.25">
      <c r="B2693" s="62">
        <v>42093</v>
      </c>
      <c r="C2693" s="63">
        <v>1.73194444444454</v>
      </c>
      <c r="D2693" s="56">
        <v>8.8000000000000007</v>
      </c>
      <c r="E2693" s="56">
        <v>20.5</v>
      </c>
      <c r="F2693" s="56">
        <v>270</v>
      </c>
      <c r="G2693" s="64">
        <v>25.9</v>
      </c>
    </row>
    <row r="2694" spans="2:7" x14ac:dyDescent="0.25">
      <c r="B2694" s="62">
        <v>42093</v>
      </c>
      <c r="C2694" s="63">
        <v>1.7326388888889901</v>
      </c>
      <c r="D2694" s="56">
        <v>8.8000000000000007</v>
      </c>
      <c r="E2694" s="56">
        <v>20.5</v>
      </c>
      <c r="F2694" s="56">
        <v>270</v>
      </c>
      <c r="G2694" s="64">
        <v>25.9</v>
      </c>
    </row>
    <row r="2695" spans="2:7" x14ac:dyDescent="0.25">
      <c r="B2695" s="62">
        <v>42093</v>
      </c>
      <c r="C2695" s="63">
        <v>1.73333333333343</v>
      </c>
      <c r="D2695" s="56">
        <v>8.9</v>
      </c>
      <c r="E2695" s="56">
        <v>20.2</v>
      </c>
      <c r="F2695" s="56">
        <v>270</v>
      </c>
      <c r="G2695" s="64">
        <v>28.4</v>
      </c>
    </row>
    <row r="2696" spans="2:7" x14ac:dyDescent="0.25">
      <c r="B2696" s="62">
        <v>42093</v>
      </c>
      <c r="C2696" s="63">
        <v>1.7340277777778701</v>
      </c>
      <c r="D2696" s="56">
        <v>8.9</v>
      </c>
      <c r="E2696" s="56">
        <v>20.2</v>
      </c>
      <c r="F2696" s="56">
        <v>270</v>
      </c>
      <c r="G2696" s="64">
        <v>28.4</v>
      </c>
    </row>
    <row r="2697" spans="2:7" x14ac:dyDescent="0.25">
      <c r="B2697" s="62">
        <v>42093</v>
      </c>
      <c r="C2697" s="63">
        <v>1.73472222222232</v>
      </c>
      <c r="D2697" s="56">
        <v>9</v>
      </c>
      <c r="E2697" s="56">
        <v>19.399999999999999</v>
      </c>
      <c r="F2697" s="56">
        <v>248</v>
      </c>
      <c r="G2697" s="64">
        <v>17.600000000000001</v>
      </c>
    </row>
    <row r="2698" spans="2:7" x14ac:dyDescent="0.25">
      <c r="B2698" s="62">
        <v>42093</v>
      </c>
      <c r="C2698" s="63">
        <v>1.7354166666667601</v>
      </c>
      <c r="D2698" s="56">
        <v>9</v>
      </c>
      <c r="E2698" s="56">
        <v>19.399999999999999</v>
      </c>
      <c r="F2698" s="56">
        <v>248</v>
      </c>
      <c r="G2698" s="64">
        <v>17.600000000000001</v>
      </c>
    </row>
    <row r="2699" spans="2:7" x14ac:dyDescent="0.25">
      <c r="B2699" s="62">
        <v>42093</v>
      </c>
      <c r="C2699" s="63">
        <v>1.73611111111121</v>
      </c>
      <c r="D2699" s="56">
        <v>9</v>
      </c>
      <c r="E2699" s="56">
        <v>18.399999999999999</v>
      </c>
      <c r="F2699" s="56">
        <v>270</v>
      </c>
      <c r="G2699" s="64">
        <v>17.600000000000001</v>
      </c>
    </row>
    <row r="2700" spans="2:7" x14ac:dyDescent="0.25">
      <c r="B2700" s="62">
        <v>42093</v>
      </c>
      <c r="C2700" s="63">
        <v>1.7368055555556501</v>
      </c>
      <c r="D2700" s="56">
        <v>9</v>
      </c>
      <c r="E2700" s="56">
        <v>18.399999999999999</v>
      </c>
      <c r="F2700" s="56">
        <v>270</v>
      </c>
      <c r="G2700" s="64">
        <v>17.600000000000001</v>
      </c>
    </row>
    <row r="2701" spans="2:7" x14ac:dyDescent="0.25">
      <c r="B2701" s="62">
        <v>42093</v>
      </c>
      <c r="C2701" s="63">
        <v>1.7375000000001</v>
      </c>
      <c r="D2701" s="56">
        <v>8.9</v>
      </c>
      <c r="E2701" s="56">
        <v>18.7</v>
      </c>
      <c r="F2701" s="56">
        <v>248</v>
      </c>
      <c r="G2701" s="64">
        <v>21.6</v>
      </c>
    </row>
    <row r="2702" spans="2:7" x14ac:dyDescent="0.25">
      <c r="B2702" s="62">
        <v>42093</v>
      </c>
      <c r="C2702" s="63">
        <v>1.7381944444445401</v>
      </c>
      <c r="D2702" s="56">
        <v>8.9</v>
      </c>
      <c r="E2702" s="56">
        <v>18.7</v>
      </c>
      <c r="F2702" s="56">
        <v>248</v>
      </c>
      <c r="G2702" s="64">
        <v>21.6</v>
      </c>
    </row>
    <row r="2703" spans="2:7" x14ac:dyDescent="0.25">
      <c r="B2703" s="62">
        <v>42093</v>
      </c>
      <c r="C2703" s="63">
        <v>1.73888888888899</v>
      </c>
      <c r="D2703" s="56">
        <v>8.8000000000000007</v>
      </c>
      <c r="E2703" s="56">
        <v>18.7</v>
      </c>
      <c r="F2703" s="56">
        <v>338</v>
      </c>
      <c r="G2703" s="64">
        <v>23.4</v>
      </c>
    </row>
    <row r="2704" spans="2:7" x14ac:dyDescent="0.25">
      <c r="B2704" s="62">
        <v>42093</v>
      </c>
      <c r="C2704" s="63">
        <v>1.7395833333334301</v>
      </c>
      <c r="D2704" s="56">
        <v>8.8000000000000007</v>
      </c>
      <c r="E2704" s="56">
        <v>18.7</v>
      </c>
      <c r="F2704" s="56">
        <v>338</v>
      </c>
      <c r="G2704" s="64">
        <v>23.4</v>
      </c>
    </row>
    <row r="2705" spans="2:7" x14ac:dyDescent="0.25">
      <c r="B2705" s="62">
        <v>42093</v>
      </c>
      <c r="C2705" s="63">
        <v>1.74027777777787</v>
      </c>
      <c r="D2705" s="56">
        <v>8.9</v>
      </c>
      <c r="E2705" s="56">
        <v>18.399999999999999</v>
      </c>
      <c r="F2705" s="56">
        <v>270</v>
      </c>
      <c r="G2705" s="64">
        <v>24.5</v>
      </c>
    </row>
    <row r="2706" spans="2:7" x14ac:dyDescent="0.25">
      <c r="B2706" s="62">
        <v>42093</v>
      </c>
      <c r="C2706" s="63">
        <v>1.7409722222223201</v>
      </c>
      <c r="D2706" s="56">
        <v>8.9</v>
      </c>
      <c r="E2706" s="56">
        <v>18.399999999999999</v>
      </c>
      <c r="F2706" s="56">
        <v>270</v>
      </c>
      <c r="G2706" s="64">
        <v>24.5</v>
      </c>
    </row>
    <row r="2707" spans="2:7" x14ac:dyDescent="0.25">
      <c r="B2707" s="62">
        <v>42093</v>
      </c>
      <c r="C2707" s="63">
        <v>1.74166666666676</v>
      </c>
      <c r="D2707" s="56">
        <v>8.9</v>
      </c>
      <c r="E2707" s="56">
        <v>16.899999999999999</v>
      </c>
      <c r="F2707" s="56">
        <v>270</v>
      </c>
      <c r="G2707" s="64">
        <v>25.2</v>
      </c>
    </row>
    <row r="2708" spans="2:7" x14ac:dyDescent="0.25">
      <c r="B2708" s="62">
        <v>42093</v>
      </c>
      <c r="C2708" s="63">
        <v>1.7423611111112101</v>
      </c>
      <c r="D2708" s="56">
        <v>8.9</v>
      </c>
      <c r="E2708" s="56">
        <v>16.899999999999999</v>
      </c>
      <c r="F2708" s="56">
        <v>270</v>
      </c>
      <c r="G2708" s="64">
        <v>25.2</v>
      </c>
    </row>
    <row r="2709" spans="2:7" x14ac:dyDescent="0.25">
      <c r="B2709" s="62">
        <v>42093</v>
      </c>
      <c r="C2709" s="63">
        <v>1.7430555555556499</v>
      </c>
      <c r="D2709" s="56">
        <v>8.9</v>
      </c>
      <c r="E2709" s="56">
        <v>17.600000000000001</v>
      </c>
      <c r="F2709" s="56">
        <v>293</v>
      </c>
      <c r="G2709" s="64">
        <v>31.7</v>
      </c>
    </row>
    <row r="2710" spans="2:7" x14ac:dyDescent="0.25">
      <c r="B2710" s="62">
        <v>42093</v>
      </c>
      <c r="C2710" s="63">
        <v>1.7437500000001001</v>
      </c>
      <c r="D2710" s="56">
        <v>8.9</v>
      </c>
      <c r="E2710" s="56">
        <v>17.600000000000001</v>
      </c>
      <c r="F2710" s="56">
        <v>293</v>
      </c>
      <c r="G2710" s="64">
        <v>31.7</v>
      </c>
    </row>
    <row r="2711" spans="2:7" x14ac:dyDescent="0.25">
      <c r="B2711" s="62">
        <v>42093</v>
      </c>
      <c r="C2711" s="63">
        <v>1.7444444444445399</v>
      </c>
      <c r="D2711" s="56">
        <v>9</v>
      </c>
      <c r="E2711" s="56">
        <v>19.399999999999999</v>
      </c>
      <c r="F2711" s="56">
        <v>0</v>
      </c>
      <c r="G2711" s="64">
        <v>15.1</v>
      </c>
    </row>
    <row r="2712" spans="2:7" x14ac:dyDescent="0.25">
      <c r="B2712" s="62">
        <v>42093</v>
      </c>
      <c r="C2712" s="63">
        <v>1.74513888888899</v>
      </c>
      <c r="D2712" s="56">
        <v>9</v>
      </c>
      <c r="E2712" s="56">
        <v>19.399999999999999</v>
      </c>
      <c r="F2712" s="56">
        <v>0</v>
      </c>
      <c r="G2712" s="64">
        <v>15.1</v>
      </c>
    </row>
    <row r="2713" spans="2:7" x14ac:dyDescent="0.25">
      <c r="B2713" s="62">
        <v>42093</v>
      </c>
      <c r="C2713" s="63">
        <v>1.7458333333334299</v>
      </c>
      <c r="D2713" s="56">
        <v>9</v>
      </c>
      <c r="E2713" s="56">
        <v>19.399999999999999</v>
      </c>
      <c r="F2713" s="56">
        <v>315</v>
      </c>
      <c r="G2713" s="64">
        <v>27.7</v>
      </c>
    </row>
    <row r="2714" spans="2:7" x14ac:dyDescent="0.25">
      <c r="B2714" s="62">
        <v>42093</v>
      </c>
      <c r="C2714" s="63">
        <v>1.74652777777788</v>
      </c>
      <c r="D2714" s="56">
        <v>9</v>
      </c>
      <c r="E2714" s="56">
        <v>19.8</v>
      </c>
      <c r="F2714" s="56">
        <v>315</v>
      </c>
      <c r="G2714" s="64">
        <v>27.7</v>
      </c>
    </row>
    <row r="2715" spans="2:7" x14ac:dyDescent="0.25">
      <c r="B2715" s="62">
        <v>42093</v>
      </c>
      <c r="C2715" s="63">
        <v>1.7472222222223199</v>
      </c>
      <c r="D2715" s="56">
        <v>9</v>
      </c>
      <c r="E2715" s="56">
        <v>20.2</v>
      </c>
      <c r="F2715" s="56">
        <v>315</v>
      </c>
      <c r="G2715" s="64">
        <v>25.9</v>
      </c>
    </row>
    <row r="2716" spans="2:7" x14ac:dyDescent="0.25">
      <c r="B2716" s="62">
        <v>42093</v>
      </c>
      <c r="C2716" s="63">
        <v>1.74791666666676</v>
      </c>
      <c r="D2716" s="56">
        <v>9.1</v>
      </c>
      <c r="E2716" s="56">
        <v>19.399999999999999</v>
      </c>
      <c r="F2716" s="56">
        <v>0</v>
      </c>
      <c r="G2716" s="64">
        <v>7.6</v>
      </c>
    </row>
    <row r="2717" spans="2:7" x14ac:dyDescent="0.25">
      <c r="B2717" s="62">
        <v>42093</v>
      </c>
      <c r="C2717" s="63">
        <v>1.7486111111112099</v>
      </c>
      <c r="D2717" s="56">
        <v>9.1</v>
      </c>
      <c r="E2717" s="56">
        <v>19.399999999999999</v>
      </c>
      <c r="F2717" s="56">
        <v>0</v>
      </c>
      <c r="G2717" s="64">
        <v>7.6</v>
      </c>
    </row>
    <row r="2718" spans="2:7" x14ac:dyDescent="0.25">
      <c r="B2718" s="62">
        <v>42093</v>
      </c>
      <c r="C2718" s="63">
        <v>1.74930555555565</v>
      </c>
      <c r="D2718" s="56">
        <v>9</v>
      </c>
      <c r="E2718" s="56">
        <v>17.600000000000001</v>
      </c>
      <c r="F2718" s="56">
        <v>315</v>
      </c>
      <c r="G2718" s="64">
        <v>17.600000000000001</v>
      </c>
    </row>
    <row r="2719" spans="2:7" x14ac:dyDescent="0.25">
      <c r="B2719" s="62">
        <v>42093</v>
      </c>
      <c r="C2719" s="63">
        <v>1.7500000000000999</v>
      </c>
      <c r="D2719" s="56">
        <v>9</v>
      </c>
      <c r="E2719" s="56">
        <v>17.600000000000001</v>
      </c>
      <c r="F2719" s="56">
        <v>315</v>
      </c>
      <c r="G2719" s="64">
        <v>17.600000000000001</v>
      </c>
    </row>
    <row r="2720" spans="2:7" x14ac:dyDescent="0.25">
      <c r="B2720" s="62">
        <v>42093</v>
      </c>
      <c r="C2720" s="63">
        <v>1.75069444444454</v>
      </c>
      <c r="D2720" s="56">
        <v>8.6</v>
      </c>
      <c r="E2720" s="56">
        <v>15.8</v>
      </c>
      <c r="F2720" s="56">
        <v>315</v>
      </c>
      <c r="G2720" s="64">
        <v>11.9</v>
      </c>
    </row>
    <row r="2721" spans="2:7" x14ac:dyDescent="0.25">
      <c r="B2721" s="62">
        <v>42093</v>
      </c>
      <c r="C2721" s="63">
        <v>1.7513888888889899</v>
      </c>
      <c r="D2721" s="56">
        <v>8.6</v>
      </c>
      <c r="E2721" s="56">
        <v>15.8</v>
      </c>
      <c r="F2721" s="56">
        <v>315</v>
      </c>
      <c r="G2721" s="64">
        <v>11.9</v>
      </c>
    </row>
    <row r="2722" spans="2:7" x14ac:dyDescent="0.25">
      <c r="B2722" s="62">
        <v>42093</v>
      </c>
      <c r="C2722" s="63">
        <v>1.75208333333343</v>
      </c>
      <c r="D2722" s="56">
        <v>8.5</v>
      </c>
      <c r="E2722" s="56">
        <v>13</v>
      </c>
      <c r="F2722" s="56">
        <v>315</v>
      </c>
      <c r="G2722" s="64">
        <v>10.4</v>
      </c>
    </row>
    <row r="2723" spans="2:7" x14ac:dyDescent="0.25">
      <c r="B2723" s="62">
        <v>42093</v>
      </c>
      <c r="C2723" s="63">
        <v>1.7527777777778799</v>
      </c>
      <c r="D2723" s="56">
        <v>8.5</v>
      </c>
      <c r="E2723" s="56">
        <v>13</v>
      </c>
      <c r="F2723" s="56">
        <v>315</v>
      </c>
      <c r="G2723" s="64">
        <v>10.4</v>
      </c>
    </row>
    <row r="2724" spans="2:7" x14ac:dyDescent="0.25">
      <c r="B2724" s="62">
        <v>42093</v>
      </c>
      <c r="C2724" s="63">
        <v>1.75347222222232</v>
      </c>
      <c r="D2724" s="56">
        <v>8.4</v>
      </c>
      <c r="E2724" s="56">
        <v>10.4</v>
      </c>
      <c r="F2724" s="56">
        <v>315</v>
      </c>
      <c r="G2724" s="64">
        <v>12.6</v>
      </c>
    </row>
    <row r="2725" spans="2:7" x14ac:dyDescent="0.25">
      <c r="B2725" s="62">
        <v>42093</v>
      </c>
      <c r="C2725" s="63">
        <v>1.7541666666667599</v>
      </c>
      <c r="D2725" s="56">
        <v>8.4</v>
      </c>
      <c r="E2725" s="56">
        <v>10.4</v>
      </c>
      <c r="F2725" s="56">
        <v>315</v>
      </c>
      <c r="G2725" s="64">
        <v>12.6</v>
      </c>
    </row>
    <row r="2726" spans="2:7" x14ac:dyDescent="0.25">
      <c r="B2726" s="62">
        <v>42093</v>
      </c>
      <c r="C2726" s="63">
        <v>1.75486111111121</v>
      </c>
      <c r="D2726" s="56">
        <v>8.4</v>
      </c>
      <c r="E2726" s="56">
        <v>9</v>
      </c>
      <c r="F2726" s="56">
        <v>315</v>
      </c>
      <c r="G2726" s="64">
        <v>9.4</v>
      </c>
    </row>
    <row r="2727" spans="2:7" x14ac:dyDescent="0.25">
      <c r="B2727" s="62">
        <v>42093</v>
      </c>
      <c r="C2727" s="63">
        <v>1.7555555555556499</v>
      </c>
      <c r="D2727" s="56">
        <v>8.4</v>
      </c>
      <c r="E2727" s="56">
        <v>9</v>
      </c>
      <c r="F2727" s="56">
        <v>315</v>
      </c>
      <c r="G2727" s="64">
        <v>9.4</v>
      </c>
    </row>
    <row r="2728" spans="2:7" x14ac:dyDescent="0.25">
      <c r="B2728" s="62">
        <v>42093</v>
      </c>
      <c r="C2728" s="63">
        <v>1.7562500000001</v>
      </c>
      <c r="D2728" s="56">
        <v>8.6</v>
      </c>
      <c r="E2728" s="56">
        <v>9</v>
      </c>
      <c r="F2728" s="56">
        <v>293</v>
      </c>
      <c r="G2728" s="64">
        <v>12.6</v>
      </c>
    </row>
    <row r="2729" spans="2:7" x14ac:dyDescent="0.25">
      <c r="B2729" s="62">
        <v>42093</v>
      </c>
      <c r="C2729" s="63">
        <v>1.7569444444445399</v>
      </c>
      <c r="D2729" s="56">
        <v>8.6</v>
      </c>
      <c r="E2729" s="56">
        <v>9</v>
      </c>
      <c r="F2729" s="56">
        <v>293</v>
      </c>
      <c r="G2729" s="64">
        <v>12.6</v>
      </c>
    </row>
    <row r="2730" spans="2:7" x14ac:dyDescent="0.25">
      <c r="B2730" s="62">
        <v>42093</v>
      </c>
      <c r="C2730" s="63">
        <v>1.75763888888899</v>
      </c>
      <c r="D2730" s="56">
        <v>8.6</v>
      </c>
      <c r="E2730" s="56">
        <v>8.3000000000000007</v>
      </c>
      <c r="F2730" s="56">
        <v>0</v>
      </c>
      <c r="G2730" s="64">
        <v>8.6</v>
      </c>
    </row>
    <row r="2731" spans="2:7" x14ac:dyDescent="0.25">
      <c r="B2731" s="62">
        <v>42093</v>
      </c>
      <c r="C2731" s="63">
        <v>1.7583333333334299</v>
      </c>
      <c r="D2731" s="56">
        <v>8.6</v>
      </c>
      <c r="E2731" s="56">
        <v>8.3000000000000007</v>
      </c>
      <c r="F2731" s="56">
        <v>0</v>
      </c>
      <c r="G2731" s="64">
        <v>8.6</v>
      </c>
    </row>
    <row r="2732" spans="2:7" x14ac:dyDescent="0.25">
      <c r="B2732" s="62">
        <v>42093</v>
      </c>
      <c r="C2732" s="63">
        <v>1.75902777777788</v>
      </c>
      <c r="D2732" s="56">
        <v>8.6</v>
      </c>
      <c r="E2732" s="56">
        <v>8.6</v>
      </c>
      <c r="F2732" s="56">
        <v>315</v>
      </c>
      <c r="G2732" s="64">
        <v>18.7</v>
      </c>
    </row>
    <row r="2733" spans="2:7" x14ac:dyDescent="0.25">
      <c r="B2733" s="62">
        <v>42093</v>
      </c>
      <c r="C2733" s="63">
        <v>1.7597222222223201</v>
      </c>
      <c r="D2733" s="56">
        <v>8.6</v>
      </c>
      <c r="E2733" s="56">
        <v>8.6</v>
      </c>
      <c r="F2733" s="56">
        <v>315</v>
      </c>
      <c r="G2733" s="64">
        <v>18.7</v>
      </c>
    </row>
    <row r="2734" spans="2:7" x14ac:dyDescent="0.25">
      <c r="B2734" s="62">
        <v>42093</v>
      </c>
      <c r="C2734" s="63">
        <v>1.76041666666677</v>
      </c>
      <c r="D2734" s="56">
        <v>8.6999999999999993</v>
      </c>
      <c r="E2734" s="56">
        <v>9.6999999999999993</v>
      </c>
      <c r="F2734" s="56">
        <v>338</v>
      </c>
      <c r="G2734" s="64">
        <v>16.2</v>
      </c>
    </row>
    <row r="2735" spans="2:7" x14ac:dyDescent="0.25">
      <c r="B2735" s="62">
        <v>42093</v>
      </c>
      <c r="C2735" s="63">
        <v>1.7611111111112101</v>
      </c>
      <c r="D2735" s="56">
        <v>8.6999999999999993</v>
      </c>
      <c r="E2735" s="56">
        <v>9.6999999999999993</v>
      </c>
      <c r="F2735" s="56">
        <v>338</v>
      </c>
      <c r="G2735" s="64">
        <v>16.2</v>
      </c>
    </row>
    <row r="2736" spans="2:7" x14ac:dyDescent="0.25">
      <c r="B2736" s="62">
        <v>42093</v>
      </c>
      <c r="C2736" s="63">
        <v>1.76180555555565</v>
      </c>
      <c r="D2736" s="56">
        <v>8.6</v>
      </c>
      <c r="E2736" s="56">
        <v>10.4</v>
      </c>
      <c r="F2736" s="56">
        <v>315</v>
      </c>
      <c r="G2736" s="64">
        <v>15.5</v>
      </c>
    </row>
    <row r="2737" spans="2:7" x14ac:dyDescent="0.25">
      <c r="B2737" s="62">
        <v>42093</v>
      </c>
      <c r="C2737" s="63">
        <v>1.7625000000001001</v>
      </c>
      <c r="D2737" s="56">
        <v>8.6</v>
      </c>
      <c r="E2737" s="56">
        <v>10.4</v>
      </c>
      <c r="F2737" s="56">
        <v>315</v>
      </c>
      <c r="G2737" s="64">
        <v>15.5</v>
      </c>
    </row>
    <row r="2738" spans="2:7" x14ac:dyDescent="0.25">
      <c r="B2738" s="62">
        <v>42093</v>
      </c>
      <c r="C2738" s="63">
        <v>1.76319444444454</v>
      </c>
      <c r="D2738" s="56">
        <v>8.6999999999999993</v>
      </c>
      <c r="E2738" s="56">
        <v>10.4</v>
      </c>
      <c r="F2738" s="56">
        <v>315</v>
      </c>
      <c r="G2738" s="64">
        <v>15.5</v>
      </c>
    </row>
    <row r="2739" spans="2:7" x14ac:dyDescent="0.25">
      <c r="B2739" s="62">
        <v>42093</v>
      </c>
      <c r="C2739" s="63">
        <v>1.7638888888889901</v>
      </c>
      <c r="D2739" s="56">
        <v>8.6999999999999993</v>
      </c>
      <c r="E2739" s="56">
        <v>10.8</v>
      </c>
      <c r="F2739" s="56">
        <v>293</v>
      </c>
      <c r="G2739" s="64">
        <v>8.6</v>
      </c>
    </row>
    <row r="2740" spans="2:7" x14ac:dyDescent="0.25">
      <c r="B2740" s="62">
        <v>42093</v>
      </c>
      <c r="C2740" s="63">
        <v>1.76458333333343</v>
      </c>
      <c r="D2740" s="56">
        <v>8.6999999999999993</v>
      </c>
      <c r="E2740" s="56">
        <v>10.8</v>
      </c>
      <c r="F2740" s="56">
        <v>293</v>
      </c>
      <c r="G2740" s="64">
        <v>8.6</v>
      </c>
    </row>
    <row r="2741" spans="2:7" x14ac:dyDescent="0.25">
      <c r="B2741" s="62">
        <v>42093</v>
      </c>
      <c r="C2741" s="63">
        <v>1.7652777777778801</v>
      </c>
      <c r="D2741" s="56">
        <v>8.6999999999999993</v>
      </c>
      <c r="E2741" s="56">
        <v>12.6</v>
      </c>
      <c r="F2741" s="56">
        <v>293</v>
      </c>
      <c r="G2741" s="64">
        <v>29.2</v>
      </c>
    </row>
    <row r="2742" spans="2:7" x14ac:dyDescent="0.25">
      <c r="B2742" s="62">
        <v>42093</v>
      </c>
      <c r="C2742" s="63">
        <v>1.76597222222232</v>
      </c>
      <c r="D2742" s="56">
        <v>8.9</v>
      </c>
      <c r="E2742" s="56">
        <v>12.6</v>
      </c>
      <c r="F2742" s="56">
        <v>293</v>
      </c>
      <c r="G2742" s="64">
        <v>29.2</v>
      </c>
    </row>
    <row r="2743" spans="2:7" x14ac:dyDescent="0.25">
      <c r="B2743" s="62">
        <v>42093</v>
      </c>
      <c r="C2743" s="63">
        <v>1.7666666666667701</v>
      </c>
      <c r="D2743" s="56">
        <v>8.9</v>
      </c>
      <c r="E2743" s="56">
        <v>14.4</v>
      </c>
      <c r="F2743" s="56">
        <v>315</v>
      </c>
      <c r="G2743" s="64">
        <v>27.7</v>
      </c>
    </row>
    <row r="2744" spans="2:7" x14ac:dyDescent="0.25">
      <c r="B2744" s="62">
        <v>42093</v>
      </c>
      <c r="C2744" s="63">
        <v>1.76736111111121</v>
      </c>
      <c r="D2744" s="56">
        <v>8.9</v>
      </c>
      <c r="E2744" s="56">
        <v>14.4</v>
      </c>
      <c r="F2744" s="56">
        <v>315</v>
      </c>
      <c r="G2744" s="64">
        <v>27.7</v>
      </c>
    </row>
    <row r="2745" spans="2:7" x14ac:dyDescent="0.25">
      <c r="B2745" s="62">
        <v>42093</v>
      </c>
      <c r="C2745" s="63">
        <v>1.7680555555556501</v>
      </c>
      <c r="D2745" s="56">
        <v>8.9</v>
      </c>
      <c r="E2745" s="56">
        <v>15.5</v>
      </c>
      <c r="F2745" s="56">
        <v>315</v>
      </c>
      <c r="G2745" s="64">
        <v>23</v>
      </c>
    </row>
    <row r="2746" spans="2:7" x14ac:dyDescent="0.25">
      <c r="B2746" s="62">
        <v>42093</v>
      </c>
      <c r="C2746" s="63">
        <v>1.7687500000001</v>
      </c>
      <c r="D2746" s="56">
        <v>8.9</v>
      </c>
      <c r="E2746" s="56">
        <v>15.5</v>
      </c>
      <c r="F2746" s="56">
        <v>315</v>
      </c>
      <c r="G2746" s="64">
        <v>23</v>
      </c>
    </row>
    <row r="2747" spans="2:7" x14ac:dyDescent="0.25">
      <c r="B2747" s="62">
        <v>42093</v>
      </c>
      <c r="C2747" s="63">
        <v>1.7694444444445401</v>
      </c>
      <c r="D2747" s="56">
        <v>9</v>
      </c>
      <c r="E2747" s="56">
        <v>17.600000000000001</v>
      </c>
      <c r="F2747" s="56">
        <v>293</v>
      </c>
      <c r="G2747" s="64">
        <v>35.299999999999997</v>
      </c>
    </row>
    <row r="2748" spans="2:7" x14ac:dyDescent="0.25">
      <c r="B2748" s="62">
        <v>42093</v>
      </c>
      <c r="C2748" s="63">
        <v>1.77013888888899</v>
      </c>
      <c r="D2748" s="56">
        <v>9</v>
      </c>
      <c r="E2748" s="56">
        <v>17.600000000000001</v>
      </c>
      <c r="F2748" s="56">
        <v>293</v>
      </c>
      <c r="G2748" s="64">
        <v>35.299999999999997</v>
      </c>
    </row>
    <row r="2749" spans="2:7" x14ac:dyDescent="0.25">
      <c r="B2749" s="62">
        <v>42093</v>
      </c>
      <c r="C2749" s="63">
        <v>1.7708333333334301</v>
      </c>
      <c r="D2749" s="56">
        <v>9.1</v>
      </c>
      <c r="E2749" s="56">
        <v>19.399999999999999</v>
      </c>
      <c r="F2749" s="56">
        <v>270</v>
      </c>
      <c r="G2749" s="64">
        <v>30.6</v>
      </c>
    </row>
    <row r="2750" spans="2:7" x14ac:dyDescent="0.25">
      <c r="B2750" s="62">
        <v>42093</v>
      </c>
      <c r="C2750" s="63">
        <v>1.77152777777788</v>
      </c>
      <c r="D2750" s="56">
        <v>9.1</v>
      </c>
      <c r="E2750" s="56">
        <v>19.399999999999999</v>
      </c>
      <c r="F2750" s="56">
        <v>270</v>
      </c>
      <c r="G2750" s="64">
        <v>30.6</v>
      </c>
    </row>
    <row r="2751" spans="2:7" x14ac:dyDescent="0.25">
      <c r="B2751" s="62">
        <v>42093</v>
      </c>
      <c r="C2751" s="63">
        <v>1.7722222222223201</v>
      </c>
      <c r="D2751" s="56">
        <v>9</v>
      </c>
      <c r="E2751" s="56">
        <v>23</v>
      </c>
      <c r="F2751" s="56">
        <v>315</v>
      </c>
      <c r="G2751" s="64">
        <v>31</v>
      </c>
    </row>
    <row r="2752" spans="2:7" x14ac:dyDescent="0.25">
      <c r="B2752" s="62">
        <v>42093</v>
      </c>
      <c r="C2752" s="63">
        <v>1.7729166666667699</v>
      </c>
      <c r="D2752" s="56">
        <v>9</v>
      </c>
      <c r="E2752" s="56">
        <v>23</v>
      </c>
      <c r="F2752" s="56">
        <v>315</v>
      </c>
      <c r="G2752" s="64">
        <v>31</v>
      </c>
    </row>
    <row r="2753" spans="2:7" x14ac:dyDescent="0.25">
      <c r="B2753" s="62">
        <v>42093</v>
      </c>
      <c r="C2753" s="63">
        <v>1.7736111111112101</v>
      </c>
      <c r="D2753" s="56">
        <v>8.9</v>
      </c>
      <c r="E2753" s="56">
        <v>22.7</v>
      </c>
      <c r="F2753" s="56">
        <v>270</v>
      </c>
      <c r="G2753" s="64">
        <v>37.1</v>
      </c>
    </row>
    <row r="2754" spans="2:7" x14ac:dyDescent="0.25">
      <c r="B2754" s="62">
        <v>42093</v>
      </c>
      <c r="C2754" s="63">
        <v>1.7743055555556599</v>
      </c>
      <c r="D2754" s="56">
        <v>8.9</v>
      </c>
      <c r="E2754" s="56">
        <v>22.7</v>
      </c>
      <c r="F2754" s="56">
        <v>270</v>
      </c>
      <c r="G2754" s="64">
        <v>37.1</v>
      </c>
    </row>
    <row r="2755" spans="2:7" x14ac:dyDescent="0.25">
      <c r="B2755" s="62">
        <v>42093</v>
      </c>
      <c r="C2755" s="63">
        <v>1.7750000000001001</v>
      </c>
      <c r="D2755" s="56">
        <v>8.9</v>
      </c>
      <c r="E2755" s="56">
        <v>22.7</v>
      </c>
      <c r="F2755" s="56">
        <v>293</v>
      </c>
      <c r="G2755" s="64">
        <v>26.6</v>
      </c>
    </row>
    <row r="2756" spans="2:7" x14ac:dyDescent="0.25">
      <c r="B2756" s="62">
        <v>42093</v>
      </c>
      <c r="C2756" s="63">
        <v>1.7756944444445399</v>
      </c>
      <c r="D2756" s="56">
        <v>8.9</v>
      </c>
      <c r="E2756" s="56">
        <v>22.7</v>
      </c>
      <c r="F2756" s="56">
        <v>293</v>
      </c>
      <c r="G2756" s="64">
        <v>26.6</v>
      </c>
    </row>
    <row r="2757" spans="2:7" x14ac:dyDescent="0.25">
      <c r="B2757" s="62">
        <v>42093</v>
      </c>
      <c r="C2757" s="63">
        <v>1.77638888888899</v>
      </c>
      <c r="D2757" s="56">
        <v>8.9</v>
      </c>
      <c r="E2757" s="56">
        <v>23.4</v>
      </c>
      <c r="F2757" s="56">
        <v>270</v>
      </c>
      <c r="G2757" s="64">
        <v>43.2</v>
      </c>
    </row>
    <row r="2758" spans="2:7" x14ac:dyDescent="0.25">
      <c r="B2758" s="62">
        <v>42093</v>
      </c>
      <c r="C2758" s="63">
        <v>1.7770833333334299</v>
      </c>
      <c r="D2758" s="56">
        <v>8.9</v>
      </c>
      <c r="E2758" s="56">
        <v>23.4</v>
      </c>
      <c r="F2758" s="56">
        <v>270</v>
      </c>
      <c r="G2758" s="64">
        <v>43.2</v>
      </c>
    </row>
    <row r="2759" spans="2:7" x14ac:dyDescent="0.25">
      <c r="B2759" s="62">
        <v>42093</v>
      </c>
      <c r="C2759" s="63">
        <v>1.77777777777788</v>
      </c>
      <c r="D2759" s="56">
        <v>8.9</v>
      </c>
      <c r="E2759" s="56">
        <v>24.1</v>
      </c>
      <c r="F2759" s="56">
        <v>293</v>
      </c>
      <c r="G2759" s="64">
        <v>32.4</v>
      </c>
    </row>
    <row r="2760" spans="2:7" x14ac:dyDescent="0.25">
      <c r="B2760" s="62">
        <v>42093</v>
      </c>
      <c r="C2760" s="63">
        <v>1.7784722222223199</v>
      </c>
      <c r="D2760" s="56">
        <v>8.9</v>
      </c>
      <c r="E2760" s="56">
        <v>24.1</v>
      </c>
      <c r="F2760" s="56">
        <v>293</v>
      </c>
      <c r="G2760" s="64">
        <v>32.4</v>
      </c>
    </row>
    <row r="2761" spans="2:7" x14ac:dyDescent="0.25">
      <c r="B2761" s="62">
        <v>42093</v>
      </c>
      <c r="C2761" s="63">
        <v>1.77916666666677</v>
      </c>
      <c r="D2761" s="56">
        <v>8.8000000000000007</v>
      </c>
      <c r="E2761" s="56">
        <v>24.1</v>
      </c>
      <c r="F2761" s="56">
        <v>270</v>
      </c>
      <c r="G2761" s="64">
        <v>35.299999999999997</v>
      </c>
    </row>
    <row r="2762" spans="2:7" x14ac:dyDescent="0.25">
      <c r="B2762" s="62">
        <v>42093</v>
      </c>
      <c r="C2762" s="63">
        <v>1.7798611111112099</v>
      </c>
      <c r="D2762" s="56">
        <v>8.8000000000000007</v>
      </c>
      <c r="E2762" s="56">
        <v>24.1</v>
      </c>
      <c r="F2762" s="56">
        <v>270</v>
      </c>
      <c r="G2762" s="64">
        <v>35.299999999999997</v>
      </c>
    </row>
    <row r="2763" spans="2:7" x14ac:dyDescent="0.25">
      <c r="B2763" s="62">
        <v>42093</v>
      </c>
      <c r="C2763" s="63">
        <v>1.78055555555566</v>
      </c>
      <c r="D2763" s="56">
        <v>8.9</v>
      </c>
      <c r="E2763" s="56">
        <v>26.6</v>
      </c>
      <c r="F2763" s="56">
        <v>315</v>
      </c>
      <c r="G2763" s="64">
        <v>42.5</v>
      </c>
    </row>
    <row r="2764" spans="2:7" x14ac:dyDescent="0.25">
      <c r="B2764" s="62">
        <v>42093</v>
      </c>
      <c r="C2764" s="63">
        <v>1.7812500000000999</v>
      </c>
      <c r="D2764" s="56">
        <v>8.9</v>
      </c>
      <c r="E2764" s="56">
        <v>26.6</v>
      </c>
      <c r="F2764" s="56">
        <v>315</v>
      </c>
      <c r="G2764" s="64">
        <v>42.5</v>
      </c>
    </row>
    <row r="2765" spans="2:7" x14ac:dyDescent="0.25">
      <c r="B2765" s="62">
        <v>42093</v>
      </c>
      <c r="C2765" s="63">
        <v>1.78194444444454</v>
      </c>
      <c r="D2765" s="56">
        <v>8.9</v>
      </c>
      <c r="E2765" s="56">
        <v>26.6</v>
      </c>
      <c r="F2765" s="56">
        <v>315</v>
      </c>
      <c r="G2765" s="64">
        <v>23</v>
      </c>
    </row>
    <row r="2766" spans="2:7" x14ac:dyDescent="0.25">
      <c r="B2766" s="62">
        <v>42093</v>
      </c>
      <c r="C2766" s="63">
        <v>1.7826388888889899</v>
      </c>
      <c r="D2766" s="56">
        <v>8.9</v>
      </c>
      <c r="E2766" s="56">
        <v>26.6</v>
      </c>
      <c r="F2766" s="56">
        <v>315</v>
      </c>
      <c r="G2766" s="64">
        <v>23</v>
      </c>
    </row>
    <row r="2767" spans="2:7" x14ac:dyDescent="0.25">
      <c r="B2767" s="62">
        <v>42093</v>
      </c>
      <c r="C2767" s="63">
        <v>1.78333333333343</v>
      </c>
      <c r="D2767" s="56">
        <v>8.8000000000000007</v>
      </c>
      <c r="E2767" s="56">
        <v>27.7</v>
      </c>
      <c r="F2767" s="56">
        <v>270</v>
      </c>
      <c r="G2767" s="64">
        <v>38.5</v>
      </c>
    </row>
    <row r="2768" spans="2:7" x14ac:dyDescent="0.25">
      <c r="B2768" s="62">
        <v>42093</v>
      </c>
      <c r="C2768" s="63">
        <v>1.7840277777778799</v>
      </c>
      <c r="D2768" s="56">
        <v>8.6999999999999993</v>
      </c>
      <c r="E2768" s="56">
        <v>28.4</v>
      </c>
      <c r="F2768" s="56">
        <v>315</v>
      </c>
      <c r="G2768" s="64">
        <v>38.5</v>
      </c>
    </row>
    <row r="2769" spans="2:7" x14ac:dyDescent="0.25">
      <c r="B2769" s="62">
        <v>42093</v>
      </c>
      <c r="C2769" s="63">
        <v>1.78472222222232</v>
      </c>
      <c r="D2769" s="56">
        <v>8.6</v>
      </c>
      <c r="E2769" s="56">
        <v>29.2</v>
      </c>
      <c r="F2769" s="56">
        <v>315</v>
      </c>
      <c r="G2769" s="64">
        <v>37.4</v>
      </c>
    </row>
    <row r="2770" spans="2:7" x14ac:dyDescent="0.25">
      <c r="B2770" s="62">
        <v>42093</v>
      </c>
      <c r="C2770" s="63">
        <v>1.7854166666667699</v>
      </c>
      <c r="D2770" s="56">
        <v>8.5</v>
      </c>
      <c r="E2770" s="56">
        <v>31.7</v>
      </c>
      <c r="F2770" s="56">
        <v>293</v>
      </c>
      <c r="G2770" s="64">
        <v>50.4</v>
      </c>
    </row>
    <row r="2771" spans="2:7" x14ac:dyDescent="0.25">
      <c r="B2771" s="62">
        <v>42093</v>
      </c>
      <c r="C2771" s="63">
        <v>1.78611111111121</v>
      </c>
      <c r="D2771" s="56">
        <v>8.5</v>
      </c>
      <c r="E2771" s="56">
        <v>31.7</v>
      </c>
      <c r="F2771" s="56">
        <v>293</v>
      </c>
      <c r="G2771" s="64">
        <v>50.4</v>
      </c>
    </row>
    <row r="2772" spans="2:7" x14ac:dyDescent="0.25">
      <c r="B2772" s="62">
        <v>42093</v>
      </c>
      <c r="C2772" s="63">
        <v>1.7868055555556599</v>
      </c>
      <c r="D2772" s="56">
        <v>8.1999999999999993</v>
      </c>
      <c r="E2772" s="56">
        <v>32.799999999999997</v>
      </c>
      <c r="F2772" s="56">
        <v>315</v>
      </c>
      <c r="G2772" s="64">
        <v>49</v>
      </c>
    </row>
    <row r="2773" spans="2:7" x14ac:dyDescent="0.25">
      <c r="B2773" s="62">
        <v>42093</v>
      </c>
      <c r="C2773" s="63">
        <v>1.7875000000001</v>
      </c>
      <c r="D2773" s="56">
        <v>8.1999999999999993</v>
      </c>
      <c r="E2773" s="56">
        <v>32.799999999999997</v>
      </c>
      <c r="F2773" s="56">
        <v>315</v>
      </c>
      <c r="G2773" s="64">
        <v>49</v>
      </c>
    </row>
    <row r="2774" spans="2:7" x14ac:dyDescent="0.25">
      <c r="B2774" s="62">
        <v>42093</v>
      </c>
      <c r="C2774" s="63">
        <v>1.7881944444445499</v>
      </c>
      <c r="D2774" s="56">
        <v>8.1</v>
      </c>
      <c r="E2774" s="56">
        <v>33.1</v>
      </c>
      <c r="F2774" s="56">
        <v>270</v>
      </c>
      <c r="G2774" s="64">
        <v>22</v>
      </c>
    </row>
    <row r="2775" spans="2:7" x14ac:dyDescent="0.25">
      <c r="B2775" s="62">
        <v>42093</v>
      </c>
      <c r="C2775" s="63">
        <v>1.78888888888899</v>
      </c>
      <c r="D2775" s="56">
        <v>8.1</v>
      </c>
      <c r="E2775" s="56">
        <v>33.1</v>
      </c>
      <c r="F2775" s="56">
        <v>270</v>
      </c>
      <c r="G2775" s="64">
        <v>22</v>
      </c>
    </row>
    <row r="2776" spans="2:7" x14ac:dyDescent="0.25">
      <c r="B2776" s="62">
        <v>42093</v>
      </c>
      <c r="C2776" s="63">
        <v>1.7895833333334299</v>
      </c>
      <c r="D2776" s="56">
        <v>8</v>
      </c>
      <c r="E2776" s="56">
        <v>33.5</v>
      </c>
      <c r="F2776" s="56">
        <v>293</v>
      </c>
      <c r="G2776" s="64">
        <v>28.8</v>
      </c>
    </row>
    <row r="2777" spans="2:7" x14ac:dyDescent="0.25">
      <c r="B2777" s="62">
        <v>42093</v>
      </c>
      <c r="C2777" s="63">
        <v>1.79027777777788</v>
      </c>
      <c r="D2777" s="56">
        <v>8</v>
      </c>
      <c r="E2777" s="56">
        <v>33.5</v>
      </c>
      <c r="F2777" s="56">
        <v>293</v>
      </c>
      <c r="G2777" s="64">
        <v>28.8</v>
      </c>
    </row>
    <row r="2778" spans="2:7" x14ac:dyDescent="0.25">
      <c r="B2778" s="62">
        <v>42093</v>
      </c>
      <c r="C2778" s="63">
        <v>1.7909722222223201</v>
      </c>
      <c r="D2778" s="56">
        <v>7.8</v>
      </c>
      <c r="E2778" s="56">
        <v>32.4</v>
      </c>
      <c r="F2778" s="56">
        <v>293</v>
      </c>
      <c r="G2778" s="64">
        <v>20.5</v>
      </c>
    </row>
    <row r="2779" spans="2:7" x14ac:dyDescent="0.25">
      <c r="B2779" s="62">
        <v>42093</v>
      </c>
      <c r="C2779" s="63">
        <v>1.79166666666677</v>
      </c>
      <c r="D2779" s="56">
        <v>7.8</v>
      </c>
      <c r="E2779" s="56">
        <v>32.4</v>
      </c>
      <c r="F2779" s="56">
        <v>293</v>
      </c>
      <c r="G2779" s="64">
        <v>20.5</v>
      </c>
    </row>
    <row r="2780" spans="2:7" x14ac:dyDescent="0.25">
      <c r="B2780" s="62">
        <v>42093</v>
      </c>
      <c r="C2780" s="63">
        <v>1.7923611111112101</v>
      </c>
      <c r="D2780" s="56">
        <v>7.7</v>
      </c>
      <c r="E2780" s="56">
        <v>31.7</v>
      </c>
      <c r="F2780" s="56">
        <v>315</v>
      </c>
      <c r="G2780" s="64">
        <v>27</v>
      </c>
    </row>
    <row r="2781" spans="2:7" x14ac:dyDescent="0.25">
      <c r="B2781" s="62">
        <v>42093</v>
      </c>
      <c r="C2781" s="63">
        <v>1.79305555555566</v>
      </c>
      <c r="D2781" s="56">
        <v>7.7</v>
      </c>
      <c r="E2781" s="56">
        <v>31.7</v>
      </c>
      <c r="F2781" s="56">
        <v>315</v>
      </c>
      <c r="G2781" s="64">
        <v>27</v>
      </c>
    </row>
    <row r="2782" spans="2:7" x14ac:dyDescent="0.25">
      <c r="B2782" s="62">
        <v>42093</v>
      </c>
      <c r="C2782" s="63">
        <v>1.7937500000001001</v>
      </c>
      <c r="D2782" s="56">
        <v>7.6</v>
      </c>
      <c r="E2782" s="56">
        <v>27.4</v>
      </c>
      <c r="F2782" s="56">
        <v>248</v>
      </c>
      <c r="G2782" s="64">
        <v>28.4</v>
      </c>
    </row>
    <row r="2783" spans="2:7" x14ac:dyDescent="0.25">
      <c r="B2783" s="62">
        <v>42093</v>
      </c>
      <c r="C2783" s="63">
        <v>1.79444444444455</v>
      </c>
      <c r="D2783" s="56">
        <v>7.6</v>
      </c>
      <c r="E2783" s="56">
        <v>27.4</v>
      </c>
      <c r="F2783" s="56">
        <v>248</v>
      </c>
      <c r="G2783" s="64">
        <v>28.4</v>
      </c>
    </row>
    <row r="2784" spans="2:7" x14ac:dyDescent="0.25">
      <c r="B2784" s="62">
        <v>42093</v>
      </c>
      <c r="C2784" s="63">
        <v>1.7951388888889901</v>
      </c>
      <c r="D2784" s="56">
        <v>7.5</v>
      </c>
      <c r="E2784" s="56">
        <v>25.9</v>
      </c>
      <c r="F2784" s="56">
        <v>315</v>
      </c>
      <c r="G2784" s="64">
        <v>38.5</v>
      </c>
    </row>
    <row r="2785" spans="2:7" x14ac:dyDescent="0.25">
      <c r="B2785" s="62">
        <v>42093</v>
      </c>
      <c r="C2785" s="63">
        <v>1.79583333333343</v>
      </c>
      <c r="D2785" s="56">
        <v>7.5</v>
      </c>
      <c r="E2785" s="56">
        <v>25.9</v>
      </c>
      <c r="F2785" s="56">
        <v>315</v>
      </c>
      <c r="G2785" s="64">
        <v>38.5</v>
      </c>
    </row>
    <row r="2786" spans="2:7" x14ac:dyDescent="0.25">
      <c r="B2786" s="62">
        <v>42093</v>
      </c>
      <c r="C2786" s="63">
        <v>1.7965277777778801</v>
      </c>
      <c r="D2786" s="56">
        <v>7.5</v>
      </c>
      <c r="E2786" s="56">
        <v>25.9</v>
      </c>
      <c r="F2786" s="56">
        <v>293</v>
      </c>
      <c r="G2786" s="64">
        <v>31.7</v>
      </c>
    </row>
    <row r="2787" spans="2:7" x14ac:dyDescent="0.25">
      <c r="B2787" s="62">
        <v>42093</v>
      </c>
      <c r="C2787" s="63">
        <v>1.79722222222232</v>
      </c>
      <c r="D2787" s="56">
        <v>7.5</v>
      </c>
      <c r="E2787" s="56">
        <v>25.9</v>
      </c>
      <c r="F2787" s="56">
        <v>293</v>
      </c>
      <c r="G2787" s="64">
        <v>31.7</v>
      </c>
    </row>
    <row r="2788" spans="2:7" x14ac:dyDescent="0.25">
      <c r="B2788" s="62">
        <v>42093</v>
      </c>
      <c r="C2788" s="63">
        <v>1.7979166666667701</v>
      </c>
      <c r="D2788" s="56">
        <v>7.4</v>
      </c>
      <c r="E2788" s="56">
        <v>25.6</v>
      </c>
      <c r="F2788" s="56">
        <v>293</v>
      </c>
      <c r="G2788" s="64">
        <v>36.4</v>
      </c>
    </row>
    <row r="2789" spans="2:7" x14ac:dyDescent="0.25">
      <c r="B2789" s="62">
        <v>42093</v>
      </c>
      <c r="C2789" s="63">
        <v>1.79861111111121</v>
      </c>
      <c r="D2789" s="56">
        <v>7.4</v>
      </c>
      <c r="E2789" s="56">
        <v>25.6</v>
      </c>
      <c r="F2789" s="56">
        <v>293</v>
      </c>
      <c r="G2789" s="64">
        <v>36.4</v>
      </c>
    </row>
    <row r="2790" spans="2:7" x14ac:dyDescent="0.25">
      <c r="B2790" s="62">
        <v>42093</v>
      </c>
      <c r="C2790" s="63">
        <v>1.7993055555556601</v>
      </c>
      <c r="D2790" s="56">
        <v>7.3</v>
      </c>
      <c r="E2790" s="56">
        <v>24.5</v>
      </c>
      <c r="F2790" s="56">
        <v>315</v>
      </c>
      <c r="G2790" s="64">
        <v>24.1</v>
      </c>
    </row>
    <row r="2791" spans="2:7" x14ac:dyDescent="0.25">
      <c r="B2791" s="62">
        <v>42093</v>
      </c>
      <c r="C2791" s="63">
        <v>1.8000000000001</v>
      </c>
      <c r="D2791" s="56">
        <v>7.3</v>
      </c>
      <c r="E2791" s="56">
        <v>24.5</v>
      </c>
      <c r="F2791" s="56">
        <v>315</v>
      </c>
      <c r="G2791" s="64">
        <v>24.1</v>
      </c>
    </row>
    <row r="2792" spans="2:7" x14ac:dyDescent="0.25">
      <c r="B2792" s="62">
        <v>42093</v>
      </c>
      <c r="C2792" s="63">
        <v>1.8006944444445501</v>
      </c>
      <c r="D2792" s="56">
        <v>7.2</v>
      </c>
      <c r="E2792" s="56">
        <v>23.8</v>
      </c>
      <c r="F2792" s="56">
        <v>270</v>
      </c>
      <c r="G2792" s="64">
        <v>17.3</v>
      </c>
    </row>
    <row r="2793" spans="2:7" x14ac:dyDescent="0.25">
      <c r="B2793" s="62">
        <v>42093</v>
      </c>
      <c r="C2793" s="63">
        <v>1.80138888888899</v>
      </c>
      <c r="D2793" s="56">
        <v>7.2</v>
      </c>
      <c r="E2793" s="56">
        <v>23.8</v>
      </c>
      <c r="F2793" s="56">
        <v>270</v>
      </c>
      <c r="G2793" s="64">
        <v>17.3</v>
      </c>
    </row>
    <row r="2794" spans="2:7" x14ac:dyDescent="0.25">
      <c r="B2794" s="62">
        <v>42093</v>
      </c>
      <c r="C2794" s="63">
        <v>1.8020833333334401</v>
      </c>
      <c r="D2794" s="56">
        <v>7.2</v>
      </c>
      <c r="E2794" s="56">
        <v>23.8</v>
      </c>
      <c r="F2794" s="56">
        <v>270</v>
      </c>
      <c r="G2794" s="64">
        <v>17.3</v>
      </c>
    </row>
    <row r="2795" spans="2:7" x14ac:dyDescent="0.25">
      <c r="B2795" s="62">
        <v>42093</v>
      </c>
      <c r="C2795" s="63">
        <v>1.80277777777788</v>
      </c>
      <c r="D2795" s="56">
        <v>7.2</v>
      </c>
      <c r="E2795" s="56">
        <v>22.3</v>
      </c>
      <c r="F2795" s="56">
        <v>270</v>
      </c>
      <c r="G2795" s="64">
        <v>24.8</v>
      </c>
    </row>
    <row r="2796" spans="2:7" x14ac:dyDescent="0.25">
      <c r="B2796" s="62">
        <v>42093</v>
      </c>
      <c r="C2796" s="63">
        <v>1.8034722222223201</v>
      </c>
      <c r="D2796" s="56">
        <v>7.1</v>
      </c>
      <c r="E2796" s="56">
        <v>22.3</v>
      </c>
      <c r="F2796" s="56">
        <v>270</v>
      </c>
      <c r="G2796" s="64">
        <v>24.8</v>
      </c>
    </row>
    <row r="2797" spans="2:7" x14ac:dyDescent="0.25">
      <c r="B2797" s="62">
        <v>42093</v>
      </c>
      <c r="C2797" s="63">
        <v>1.8041666666667699</v>
      </c>
      <c r="D2797" s="56">
        <v>7.1</v>
      </c>
      <c r="E2797" s="56">
        <v>20.2</v>
      </c>
      <c r="F2797" s="56">
        <v>293</v>
      </c>
      <c r="G2797" s="64">
        <v>27.4</v>
      </c>
    </row>
    <row r="2798" spans="2:7" x14ac:dyDescent="0.25">
      <c r="B2798" s="62">
        <v>42093</v>
      </c>
      <c r="C2798" s="63">
        <v>1.8048611111112101</v>
      </c>
      <c r="D2798" s="56">
        <v>7.1</v>
      </c>
      <c r="E2798" s="56">
        <v>20.2</v>
      </c>
      <c r="F2798" s="56">
        <v>293</v>
      </c>
      <c r="G2798" s="64">
        <v>27.4</v>
      </c>
    </row>
    <row r="2799" spans="2:7" x14ac:dyDescent="0.25">
      <c r="B2799" s="62">
        <v>42093</v>
      </c>
      <c r="C2799" s="63">
        <v>1.8055555555556599</v>
      </c>
      <c r="D2799" s="56">
        <v>7</v>
      </c>
      <c r="E2799" s="56">
        <v>19.399999999999999</v>
      </c>
      <c r="F2799" s="56">
        <v>270</v>
      </c>
      <c r="G2799" s="64">
        <v>37.799999999999997</v>
      </c>
    </row>
    <row r="2800" spans="2:7" x14ac:dyDescent="0.25">
      <c r="B2800" s="62">
        <v>42093</v>
      </c>
      <c r="C2800" s="63">
        <v>1.8062500000001001</v>
      </c>
      <c r="D2800" s="56">
        <v>7</v>
      </c>
      <c r="E2800" s="56">
        <v>19.399999999999999</v>
      </c>
      <c r="F2800" s="56">
        <v>270</v>
      </c>
      <c r="G2800" s="64">
        <v>37.799999999999997</v>
      </c>
    </row>
    <row r="2801" spans="2:7" x14ac:dyDescent="0.25">
      <c r="B2801" s="62">
        <v>42093</v>
      </c>
      <c r="C2801" s="63">
        <v>1.8069444444445499</v>
      </c>
      <c r="D2801" s="56">
        <v>7.1</v>
      </c>
      <c r="E2801" s="56">
        <v>19.100000000000001</v>
      </c>
      <c r="F2801" s="56">
        <v>270</v>
      </c>
      <c r="G2801" s="64">
        <v>24.5</v>
      </c>
    </row>
    <row r="2802" spans="2:7" x14ac:dyDescent="0.25">
      <c r="B2802" s="62">
        <v>42093</v>
      </c>
      <c r="C2802" s="63">
        <v>1.80763888888899</v>
      </c>
      <c r="D2802" s="56">
        <v>7.1</v>
      </c>
      <c r="E2802" s="56">
        <v>19.100000000000001</v>
      </c>
      <c r="F2802" s="56">
        <v>270</v>
      </c>
      <c r="G2802" s="64">
        <v>24.5</v>
      </c>
    </row>
    <row r="2803" spans="2:7" x14ac:dyDescent="0.25">
      <c r="B2803" s="62">
        <v>42093</v>
      </c>
      <c r="C2803" s="63">
        <v>1.8083333333334399</v>
      </c>
      <c r="D2803" s="56">
        <v>7</v>
      </c>
      <c r="E2803" s="56">
        <v>19.100000000000001</v>
      </c>
      <c r="F2803" s="56">
        <v>270</v>
      </c>
      <c r="G2803" s="64">
        <v>23.4</v>
      </c>
    </row>
    <row r="2804" spans="2:7" x14ac:dyDescent="0.25">
      <c r="B2804" s="62">
        <v>42093</v>
      </c>
      <c r="C2804" s="63">
        <v>1.80902777777788</v>
      </c>
      <c r="D2804" s="56">
        <v>7</v>
      </c>
      <c r="E2804" s="56">
        <v>19.100000000000001</v>
      </c>
      <c r="F2804" s="56">
        <v>270</v>
      </c>
      <c r="G2804" s="64">
        <v>23.4</v>
      </c>
    </row>
    <row r="2805" spans="2:7" x14ac:dyDescent="0.25">
      <c r="B2805" s="62">
        <v>42093</v>
      </c>
      <c r="C2805" s="63">
        <v>1.8097222222223199</v>
      </c>
      <c r="D2805" s="56">
        <v>7</v>
      </c>
      <c r="E2805" s="56">
        <v>20.5</v>
      </c>
      <c r="F2805" s="56">
        <v>293</v>
      </c>
      <c r="G2805" s="64">
        <v>25.2</v>
      </c>
    </row>
    <row r="2806" spans="2:7" x14ac:dyDescent="0.25">
      <c r="B2806" s="62">
        <v>42093</v>
      </c>
      <c r="C2806" s="63">
        <v>1.81041666666677</v>
      </c>
      <c r="D2806" s="56">
        <v>7</v>
      </c>
      <c r="E2806" s="56">
        <v>20.5</v>
      </c>
      <c r="F2806" s="56">
        <v>293</v>
      </c>
      <c r="G2806" s="64">
        <v>25.2</v>
      </c>
    </row>
    <row r="2807" spans="2:7" x14ac:dyDescent="0.25">
      <c r="B2807" s="62">
        <v>42093</v>
      </c>
      <c r="C2807" s="63">
        <v>1.8111111111112099</v>
      </c>
      <c r="D2807" s="56">
        <v>6.9</v>
      </c>
      <c r="E2807" s="56">
        <v>22.3</v>
      </c>
      <c r="F2807" s="56">
        <v>180</v>
      </c>
      <c r="G2807" s="64">
        <v>24.8</v>
      </c>
    </row>
    <row r="2808" spans="2:7" x14ac:dyDescent="0.25">
      <c r="B2808" s="62">
        <v>42093</v>
      </c>
      <c r="C2808" s="63">
        <v>1.81180555555566</v>
      </c>
      <c r="D2808" s="56">
        <v>6.9</v>
      </c>
      <c r="E2808" s="56">
        <v>22.3</v>
      </c>
      <c r="F2808" s="56">
        <v>180</v>
      </c>
      <c r="G2808" s="64">
        <v>24.8</v>
      </c>
    </row>
    <row r="2809" spans="2:7" x14ac:dyDescent="0.25">
      <c r="B2809" s="62">
        <v>42093</v>
      </c>
      <c r="C2809" s="63">
        <v>1.8125000000000999</v>
      </c>
      <c r="D2809" s="56">
        <v>7</v>
      </c>
      <c r="E2809" s="56">
        <v>23</v>
      </c>
      <c r="F2809" s="56">
        <v>315</v>
      </c>
      <c r="G2809" s="64">
        <v>25.2</v>
      </c>
    </row>
    <row r="2810" spans="2:7" x14ac:dyDescent="0.25">
      <c r="B2810" s="62">
        <v>42093</v>
      </c>
      <c r="C2810" s="63">
        <v>1.81319444444455</v>
      </c>
      <c r="D2810" s="56">
        <v>7</v>
      </c>
      <c r="E2810" s="56">
        <v>23</v>
      </c>
      <c r="F2810" s="56">
        <v>315</v>
      </c>
      <c r="G2810" s="64">
        <v>25.2</v>
      </c>
    </row>
    <row r="2811" spans="2:7" x14ac:dyDescent="0.25">
      <c r="B2811" s="62">
        <v>42093</v>
      </c>
      <c r="C2811" s="63">
        <v>1.8138888888889899</v>
      </c>
      <c r="D2811" s="56">
        <v>6.9</v>
      </c>
      <c r="E2811" s="56">
        <v>21.2</v>
      </c>
      <c r="F2811" s="56">
        <v>293</v>
      </c>
      <c r="G2811" s="64">
        <v>15.5</v>
      </c>
    </row>
    <row r="2812" spans="2:7" x14ac:dyDescent="0.25">
      <c r="B2812" s="62">
        <v>42093</v>
      </c>
      <c r="C2812" s="63">
        <v>1.81458333333344</v>
      </c>
      <c r="D2812" s="56">
        <v>6.9</v>
      </c>
      <c r="E2812" s="56">
        <v>21.2</v>
      </c>
      <c r="F2812" s="56">
        <v>293</v>
      </c>
      <c r="G2812" s="64">
        <v>15.5</v>
      </c>
    </row>
    <row r="2813" spans="2:7" x14ac:dyDescent="0.25">
      <c r="B2813" s="62">
        <v>42093</v>
      </c>
      <c r="C2813" s="63">
        <v>1.8152777777778799</v>
      </c>
      <c r="D2813" s="56">
        <v>6.8</v>
      </c>
      <c r="E2813" s="56">
        <v>20.5</v>
      </c>
      <c r="F2813" s="56">
        <v>0</v>
      </c>
      <c r="G2813" s="64">
        <v>20.5</v>
      </c>
    </row>
    <row r="2814" spans="2:7" x14ac:dyDescent="0.25">
      <c r="B2814" s="62">
        <v>42093</v>
      </c>
      <c r="C2814" s="63">
        <v>1.81597222222233</v>
      </c>
      <c r="D2814" s="56">
        <v>6.8</v>
      </c>
      <c r="E2814" s="56">
        <v>20.5</v>
      </c>
      <c r="F2814" s="56">
        <v>0</v>
      </c>
      <c r="G2814" s="64">
        <v>20.5</v>
      </c>
    </row>
    <row r="2815" spans="2:7" x14ac:dyDescent="0.25">
      <c r="B2815" s="62">
        <v>42093</v>
      </c>
      <c r="C2815" s="63">
        <v>1.8166666666667699</v>
      </c>
      <c r="D2815" s="56">
        <v>6.8</v>
      </c>
      <c r="E2815" s="56">
        <v>20.2</v>
      </c>
      <c r="F2815" s="56">
        <v>270</v>
      </c>
      <c r="G2815" s="64">
        <v>36</v>
      </c>
    </row>
    <row r="2816" spans="2:7" x14ac:dyDescent="0.25">
      <c r="B2816" s="62">
        <v>42093</v>
      </c>
      <c r="C2816" s="63">
        <v>1.81736111111121</v>
      </c>
      <c r="D2816" s="56">
        <v>6.8</v>
      </c>
      <c r="E2816" s="56">
        <v>20.2</v>
      </c>
      <c r="F2816" s="56">
        <v>270</v>
      </c>
      <c r="G2816" s="64">
        <v>36</v>
      </c>
    </row>
    <row r="2817" spans="2:7" x14ac:dyDescent="0.25">
      <c r="B2817" s="62">
        <v>42093</v>
      </c>
      <c r="C2817" s="63">
        <v>1.8180555555556599</v>
      </c>
      <c r="D2817" s="56">
        <v>6.7</v>
      </c>
      <c r="E2817" s="56">
        <v>18.7</v>
      </c>
      <c r="F2817" s="56">
        <v>270</v>
      </c>
      <c r="G2817" s="64">
        <v>24.1</v>
      </c>
    </row>
    <row r="2818" spans="2:7" x14ac:dyDescent="0.25">
      <c r="B2818" s="62">
        <v>42093</v>
      </c>
      <c r="C2818" s="63">
        <v>1.8187500000001</v>
      </c>
      <c r="D2818" s="56">
        <v>6.7</v>
      </c>
      <c r="E2818" s="56">
        <v>18.7</v>
      </c>
      <c r="F2818" s="56">
        <v>270</v>
      </c>
      <c r="G2818" s="64">
        <v>24.1</v>
      </c>
    </row>
    <row r="2819" spans="2:7" x14ac:dyDescent="0.25">
      <c r="B2819" s="62">
        <v>42093</v>
      </c>
      <c r="C2819" s="63">
        <v>1.8194444444445499</v>
      </c>
      <c r="D2819" s="56">
        <v>6.6</v>
      </c>
      <c r="E2819" s="56">
        <v>18</v>
      </c>
      <c r="F2819" s="56">
        <v>270</v>
      </c>
      <c r="G2819" s="64">
        <v>17.3</v>
      </c>
    </row>
    <row r="2820" spans="2:7" x14ac:dyDescent="0.25">
      <c r="B2820" s="62">
        <v>42093</v>
      </c>
      <c r="C2820" s="63">
        <v>1.82013888888899</v>
      </c>
      <c r="D2820" s="56">
        <v>6.6</v>
      </c>
      <c r="E2820" s="56">
        <v>18</v>
      </c>
      <c r="F2820" s="56">
        <v>270</v>
      </c>
      <c r="G2820" s="64">
        <v>17.3</v>
      </c>
    </row>
    <row r="2821" spans="2:7" x14ac:dyDescent="0.25">
      <c r="B2821" s="62">
        <v>42093</v>
      </c>
      <c r="C2821" s="63">
        <v>1.8208333333334401</v>
      </c>
      <c r="D2821" s="56">
        <v>6.5</v>
      </c>
      <c r="E2821" s="56">
        <v>16.600000000000001</v>
      </c>
      <c r="F2821" s="56">
        <v>315</v>
      </c>
      <c r="G2821" s="64">
        <v>15.8</v>
      </c>
    </row>
    <row r="2822" spans="2:7" x14ac:dyDescent="0.25">
      <c r="B2822" s="62">
        <v>42093</v>
      </c>
      <c r="C2822" s="63">
        <v>1.82152777777788</v>
      </c>
      <c r="D2822" s="56">
        <v>6.5</v>
      </c>
      <c r="E2822" s="56">
        <v>16.600000000000001</v>
      </c>
      <c r="F2822" s="56">
        <v>315</v>
      </c>
      <c r="G2822" s="64">
        <v>15.8</v>
      </c>
    </row>
    <row r="2823" spans="2:7" x14ac:dyDescent="0.25">
      <c r="B2823" s="62">
        <v>42093</v>
      </c>
      <c r="C2823" s="63">
        <v>1.8222222222223301</v>
      </c>
      <c r="D2823" s="56">
        <v>6.6</v>
      </c>
      <c r="E2823" s="56">
        <v>17.600000000000001</v>
      </c>
      <c r="F2823" s="56">
        <v>315</v>
      </c>
      <c r="G2823" s="64">
        <v>31.3</v>
      </c>
    </row>
    <row r="2824" spans="2:7" x14ac:dyDescent="0.25">
      <c r="B2824" s="62">
        <v>42093</v>
      </c>
      <c r="C2824" s="63">
        <v>1.82291666666677</v>
      </c>
      <c r="D2824" s="56">
        <v>6.7</v>
      </c>
      <c r="E2824" s="56">
        <v>18.7</v>
      </c>
      <c r="F2824" s="56">
        <v>293</v>
      </c>
      <c r="G2824" s="64">
        <v>23.4</v>
      </c>
    </row>
    <row r="2825" spans="2:7" x14ac:dyDescent="0.25">
      <c r="B2825" s="62">
        <v>42093</v>
      </c>
      <c r="C2825" s="63">
        <v>1.8236111111112101</v>
      </c>
      <c r="D2825" s="56">
        <v>6.7</v>
      </c>
      <c r="E2825" s="56">
        <v>18.7</v>
      </c>
      <c r="F2825" s="56">
        <v>293</v>
      </c>
      <c r="G2825" s="64">
        <v>23.4</v>
      </c>
    </row>
    <row r="2826" spans="2:7" x14ac:dyDescent="0.25">
      <c r="B2826" s="62">
        <v>42093</v>
      </c>
      <c r="C2826" s="63">
        <v>1.82430555555566</v>
      </c>
      <c r="D2826" s="56">
        <v>6.6</v>
      </c>
      <c r="E2826" s="56">
        <v>18</v>
      </c>
      <c r="F2826" s="56">
        <v>270</v>
      </c>
      <c r="G2826" s="64">
        <v>18.7</v>
      </c>
    </row>
    <row r="2827" spans="2:7" x14ac:dyDescent="0.25">
      <c r="B2827" s="62">
        <v>42093</v>
      </c>
      <c r="C2827" s="63">
        <v>1.8250000000001001</v>
      </c>
      <c r="D2827" s="56">
        <v>6.6</v>
      </c>
      <c r="E2827" s="56">
        <v>18</v>
      </c>
      <c r="F2827" s="56">
        <v>270</v>
      </c>
      <c r="G2827" s="64">
        <v>18.7</v>
      </c>
    </row>
    <row r="2828" spans="2:7" x14ac:dyDescent="0.25">
      <c r="B2828" s="62">
        <v>42093</v>
      </c>
      <c r="C2828" s="63">
        <v>1.82569444444455</v>
      </c>
      <c r="D2828" s="56">
        <v>6.6</v>
      </c>
      <c r="E2828" s="56">
        <v>17.600000000000001</v>
      </c>
      <c r="F2828" s="56">
        <v>270</v>
      </c>
      <c r="G2828" s="64">
        <v>15.8</v>
      </c>
    </row>
    <row r="2829" spans="2:7" x14ac:dyDescent="0.25">
      <c r="B2829" s="62">
        <v>42093</v>
      </c>
      <c r="C2829" s="63">
        <v>1.8263888888889901</v>
      </c>
      <c r="D2829" s="56">
        <v>6.6</v>
      </c>
      <c r="E2829" s="56">
        <v>17.600000000000001</v>
      </c>
      <c r="F2829" s="56">
        <v>270</v>
      </c>
      <c r="G2829" s="64">
        <v>15.8</v>
      </c>
    </row>
    <row r="2830" spans="2:7" x14ac:dyDescent="0.25">
      <c r="B2830" s="62">
        <v>42093</v>
      </c>
      <c r="C2830" s="63">
        <v>1.82708333333344</v>
      </c>
      <c r="D2830" s="56">
        <v>6.5</v>
      </c>
      <c r="E2830" s="56">
        <v>18</v>
      </c>
      <c r="F2830" s="56">
        <v>270</v>
      </c>
      <c r="G2830" s="64">
        <v>21.2</v>
      </c>
    </row>
    <row r="2831" spans="2:7" x14ac:dyDescent="0.25">
      <c r="B2831" s="62">
        <v>42093</v>
      </c>
      <c r="C2831" s="63">
        <v>1.8277777777778801</v>
      </c>
      <c r="D2831" s="56">
        <v>6.5</v>
      </c>
      <c r="E2831" s="56">
        <v>18</v>
      </c>
      <c r="F2831" s="56">
        <v>270</v>
      </c>
      <c r="G2831" s="64">
        <v>21.2</v>
      </c>
    </row>
    <row r="2832" spans="2:7" x14ac:dyDescent="0.25">
      <c r="B2832" s="62">
        <v>42093</v>
      </c>
      <c r="C2832" s="63">
        <v>1.82847222222233</v>
      </c>
      <c r="D2832" s="56">
        <v>6.5</v>
      </c>
      <c r="E2832" s="56">
        <v>18.399999999999999</v>
      </c>
      <c r="F2832" s="56">
        <v>248</v>
      </c>
      <c r="G2832" s="64">
        <v>18.399999999999999</v>
      </c>
    </row>
    <row r="2833" spans="2:7" x14ac:dyDescent="0.25">
      <c r="B2833" s="62">
        <v>42093</v>
      </c>
      <c r="C2833" s="63">
        <v>1.8291666666667701</v>
      </c>
      <c r="D2833" s="56">
        <v>6.5</v>
      </c>
      <c r="E2833" s="56">
        <v>18.399999999999999</v>
      </c>
      <c r="F2833" s="56">
        <v>248</v>
      </c>
      <c r="G2833" s="64">
        <v>18.399999999999999</v>
      </c>
    </row>
    <row r="2834" spans="2:7" x14ac:dyDescent="0.25">
      <c r="B2834" s="62">
        <v>42093</v>
      </c>
      <c r="C2834" s="63">
        <v>1.82986111111122</v>
      </c>
      <c r="D2834" s="56">
        <v>6.5</v>
      </c>
      <c r="E2834" s="56">
        <v>17.600000000000001</v>
      </c>
      <c r="F2834" s="56">
        <v>270</v>
      </c>
      <c r="G2834" s="64">
        <v>26.6</v>
      </c>
    </row>
    <row r="2835" spans="2:7" x14ac:dyDescent="0.25">
      <c r="B2835" s="62">
        <v>42093</v>
      </c>
      <c r="C2835" s="63">
        <v>1.8305555555556601</v>
      </c>
      <c r="D2835" s="56">
        <v>6.5</v>
      </c>
      <c r="E2835" s="56">
        <v>17.600000000000001</v>
      </c>
      <c r="F2835" s="56">
        <v>270</v>
      </c>
      <c r="G2835" s="64">
        <v>26.6</v>
      </c>
    </row>
    <row r="2836" spans="2:7" x14ac:dyDescent="0.25">
      <c r="B2836" s="62">
        <v>42093</v>
      </c>
      <c r="C2836" s="63">
        <v>1.8312500000001</v>
      </c>
      <c r="D2836" s="56">
        <v>6.6</v>
      </c>
      <c r="E2836" s="56">
        <v>18.399999999999999</v>
      </c>
      <c r="F2836" s="56">
        <v>315</v>
      </c>
      <c r="G2836" s="64">
        <v>22</v>
      </c>
    </row>
    <row r="2837" spans="2:7" x14ac:dyDescent="0.25">
      <c r="B2837" s="62">
        <v>42093</v>
      </c>
      <c r="C2837" s="63">
        <v>1.8319444444445501</v>
      </c>
      <c r="D2837" s="56">
        <v>6.6</v>
      </c>
      <c r="E2837" s="56">
        <v>18.399999999999999</v>
      </c>
      <c r="F2837" s="56">
        <v>315</v>
      </c>
      <c r="G2837" s="64">
        <v>22</v>
      </c>
    </row>
    <row r="2838" spans="2:7" x14ac:dyDescent="0.25">
      <c r="B2838" s="62">
        <v>42093</v>
      </c>
      <c r="C2838" s="63">
        <v>1.83263888888899</v>
      </c>
      <c r="D2838" s="56">
        <v>6.6</v>
      </c>
      <c r="E2838" s="56">
        <v>18</v>
      </c>
      <c r="F2838" s="56">
        <v>270</v>
      </c>
      <c r="G2838" s="64">
        <v>24.1</v>
      </c>
    </row>
    <row r="2839" spans="2:7" x14ac:dyDescent="0.25">
      <c r="B2839" s="62">
        <v>42093</v>
      </c>
      <c r="C2839" s="63">
        <v>1.8333333333334401</v>
      </c>
      <c r="D2839" s="56">
        <v>6.6</v>
      </c>
      <c r="E2839" s="56">
        <v>18</v>
      </c>
      <c r="F2839" s="56">
        <v>270</v>
      </c>
      <c r="G2839" s="64">
        <v>24.1</v>
      </c>
    </row>
    <row r="2840" spans="2:7" x14ac:dyDescent="0.25">
      <c r="B2840" s="62">
        <v>42093</v>
      </c>
      <c r="C2840" s="63">
        <v>1.83402777777788</v>
      </c>
      <c r="D2840" s="56">
        <v>6.5</v>
      </c>
      <c r="E2840" s="56">
        <v>18.399999999999999</v>
      </c>
      <c r="F2840" s="56">
        <v>293</v>
      </c>
      <c r="G2840" s="64">
        <v>14.4</v>
      </c>
    </row>
    <row r="2841" spans="2:7" x14ac:dyDescent="0.25">
      <c r="B2841" s="62">
        <v>42093</v>
      </c>
      <c r="C2841" s="63">
        <v>1.8347222222223301</v>
      </c>
      <c r="D2841" s="56">
        <v>6.5</v>
      </c>
      <c r="E2841" s="56">
        <v>18.399999999999999</v>
      </c>
      <c r="F2841" s="56">
        <v>293</v>
      </c>
      <c r="G2841" s="64">
        <v>14.4</v>
      </c>
    </row>
    <row r="2842" spans="2:7" x14ac:dyDescent="0.25">
      <c r="B2842" s="62">
        <v>42093</v>
      </c>
      <c r="C2842" s="63">
        <v>1.8354166666667699</v>
      </c>
      <c r="D2842" s="56">
        <v>6.6</v>
      </c>
      <c r="E2842" s="56">
        <v>17.600000000000001</v>
      </c>
      <c r="F2842" s="56">
        <v>270</v>
      </c>
      <c r="G2842" s="64">
        <v>25.6</v>
      </c>
    </row>
    <row r="2843" spans="2:7" x14ac:dyDescent="0.25">
      <c r="B2843" s="62">
        <v>42093</v>
      </c>
      <c r="C2843" s="63">
        <v>1.8361111111112201</v>
      </c>
      <c r="D2843" s="56">
        <v>6.6</v>
      </c>
      <c r="E2843" s="56">
        <v>17.600000000000001</v>
      </c>
      <c r="F2843" s="56">
        <v>270</v>
      </c>
      <c r="G2843" s="64">
        <v>25.6</v>
      </c>
    </row>
    <row r="2844" spans="2:7" x14ac:dyDescent="0.25">
      <c r="B2844" s="62">
        <v>42093</v>
      </c>
      <c r="C2844" s="63">
        <v>1.8368055555556599</v>
      </c>
      <c r="D2844" s="56">
        <v>6.6</v>
      </c>
      <c r="E2844" s="56">
        <v>19.100000000000001</v>
      </c>
      <c r="F2844" s="56">
        <v>270</v>
      </c>
      <c r="G2844" s="64">
        <v>26.6</v>
      </c>
    </row>
    <row r="2845" spans="2:7" x14ac:dyDescent="0.25">
      <c r="B2845" s="62">
        <v>42093</v>
      </c>
      <c r="C2845" s="63">
        <v>1.8375000000001001</v>
      </c>
      <c r="D2845" s="56">
        <v>6.6</v>
      </c>
      <c r="E2845" s="56">
        <v>19.100000000000001</v>
      </c>
      <c r="F2845" s="56">
        <v>270</v>
      </c>
      <c r="G2845" s="64">
        <v>26.6</v>
      </c>
    </row>
    <row r="2846" spans="2:7" x14ac:dyDescent="0.25">
      <c r="B2846" s="62">
        <v>42093</v>
      </c>
      <c r="C2846" s="63">
        <v>1.8381944444445499</v>
      </c>
      <c r="D2846" s="56">
        <v>6.6</v>
      </c>
      <c r="E2846" s="56">
        <v>19.399999999999999</v>
      </c>
      <c r="F2846" s="56">
        <v>293</v>
      </c>
      <c r="G2846" s="64">
        <v>17.3</v>
      </c>
    </row>
    <row r="2847" spans="2:7" x14ac:dyDescent="0.25">
      <c r="B2847" s="62">
        <v>42093</v>
      </c>
      <c r="C2847" s="63">
        <v>1.83888888888899</v>
      </c>
      <c r="D2847" s="56">
        <v>6.6</v>
      </c>
      <c r="E2847" s="56">
        <v>19.399999999999999</v>
      </c>
      <c r="F2847" s="56">
        <v>293</v>
      </c>
      <c r="G2847" s="64">
        <v>17.3</v>
      </c>
    </row>
    <row r="2848" spans="2:7" x14ac:dyDescent="0.25">
      <c r="B2848" s="62">
        <v>42093</v>
      </c>
      <c r="C2848" s="63">
        <v>1.8395833333334399</v>
      </c>
      <c r="D2848" s="56">
        <v>6.6</v>
      </c>
      <c r="E2848" s="56">
        <v>19.399999999999999</v>
      </c>
      <c r="F2848" s="56">
        <v>225</v>
      </c>
      <c r="G2848" s="64">
        <v>22.3</v>
      </c>
    </row>
    <row r="2849" spans="2:7" x14ac:dyDescent="0.25">
      <c r="B2849" s="62">
        <v>42093</v>
      </c>
      <c r="C2849" s="63">
        <v>1.84027777777788</v>
      </c>
      <c r="D2849" s="56">
        <v>6.6</v>
      </c>
      <c r="E2849" s="56">
        <v>19.399999999999999</v>
      </c>
      <c r="F2849" s="56">
        <v>225</v>
      </c>
      <c r="G2849" s="64">
        <v>22.3</v>
      </c>
    </row>
    <row r="2850" spans="2:7" x14ac:dyDescent="0.25">
      <c r="B2850" s="62">
        <v>42093</v>
      </c>
      <c r="C2850" s="63">
        <v>1.8409722222223299</v>
      </c>
      <c r="D2850" s="56">
        <v>6.6</v>
      </c>
      <c r="E2850" s="56">
        <v>19.399999999999999</v>
      </c>
      <c r="F2850" s="56">
        <v>225</v>
      </c>
      <c r="G2850" s="64">
        <v>22.3</v>
      </c>
    </row>
    <row r="2851" spans="2:7" x14ac:dyDescent="0.25">
      <c r="B2851" s="62">
        <v>42093</v>
      </c>
      <c r="C2851" s="63">
        <v>1.84166666666677</v>
      </c>
      <c r="D2851" s="56">
        <v>6.6</v>
      </c>
      <c r="E2851" s="56">
        <v>19.399999999999999</v>
      </c>
      <c r="F2851" s="56">
        <v>270</v>
      </c>
      <c r="G2851" s="64">
        <v>25.6</v>
      </c>
    </row>
    <row r="2852" spans="2:7" x14ac:dyDescent="0.25">
      <c r="B2852" s="62">
        <v>42093</v>
      </c>
      <c r="C2852" s="63">
        <v>1.8423611111112199</v>
      </c>
      <c r="D2852" s="56">
        <v>6.4</v>
      </c>
      <c r="E2852" s="56">
        <v>19.399999999999999</v>
      </c>
      <c r="F2852" s="56">
        <v>270</v>
      </c>
      <c r="G2852" s="64">
        <v>25.6</v>
      </c>
    </row>
    <row r="2853" spans="2:7" x14ac:dyDescent="0.25">
      <c r="B2853" s="62">
        <v>42093</v>
      </c>
      <c r="C2853" s="63">
        <v>1.84305555555566</v>
      </c>
      <c r="D2853" s="56">
        <v>6.4</v>
      </c>
      <c r="E2853" s="56">
        <v>20.5</v>
      </c>
      <c r="F2853" s="56">
        <v>270</v>
      </c>
      <c r="G2853" s="64">
        <v>31</v>
      </c>
    </row>
    <row r="2854" spans="2:7" x14ac:dyDescent="0.25">
      <c r="B2854" s="62">
        <v>42093</v>
      </c>
      <c r="C2854" s="63">
        <v>1.8437500000001099</v>
      </c>
      <c r="D2854" s="56">
        <v>6.5</v>
      </c>
      <c r="E2854" s="56">
        <v>20.5</v>
      </c>
      <c r="F2854" s="56">
        <v>270</v>
      </c>
      <c r="G2854" s="64">
        <v>31</v>
      </c>
    </row>
    <row r="2855" spans="2:7" x14ac:dyDescent="0.25">
      <c r="B2855" s="62">
        <v>42093</v>
      </c>
      <c r="C2855" s="63">
        <v>1.84444444444455</v>
      </c>
      <c r="D2855" s="56">
        <v>6.5</v>
      </c>
      <c r="E2855" s="56">
        <v>20.5</v>
      </c>
      <c r="F2855" s="56">
        <v>270</v>
      </c>
      <c r="G2855" s="64">
        <v>33.1</v>
      </c>
    </row>
    <row r="2856" spans="2:7" x14ac:dyDescent="0.25">
      <c r="B2856" s="62">
        <v>42093</v>
      </c>
      <c r="C2856" s="63">
        <v>1.8451388888889899</v>
      </c>
      <c r="D2856" s="56">
        <v>6.5</v>
      </c>
      <c r="E2856" s="56">
        <v>20.5</v>
      </c>
      <c r="F2856" s="56">
        <v>270</v>
      </c>
      <c r="G2856" s="64">
        <v>33.1</v>
      </c>
    </row>
    <row r="2857" spans="2:7" x14ac:dyDescent="0.25">
      <c r="B2857" s="62">
        <v>42093</v>
      </c>
      <c r="C2857" s="63">
        <v>1.84583333333344</v>
      </c>
      <c r="D2857" s="56">
        <v>6.4</v>
      </c>
      <c r="E2857" s="56">
        <v>18.7</v>
      </c>
      <c r="F2857" s="56">
        <v>270</v>
      </c>
      <c r="G2857" s="64">
        <v>17.600000000000001</v>
      </c>
    </row>
    <row r="2858" spans="2:7" x14ac:dyDescent="0.25">
      <c r="B2858" s="62">
        <v>42093</v>
      </c>
      <c r="C2858" s="63">
        <v>1.8465277777778799</v>
      </c>
      <c r="D2858" s="56">
        <v>6.4</v>
      </c>
      <c r="E2858" s="56">
        <v>18.7</v>
      </c>
      <c r="F2858" s="56">
        <v>270</v>
      </c>
      <c r="G2858" s="64">
        <v>17.600000000000001</v>
      </c>
    </row>
    <row r="2859" spans="2:7" x14ac:dyDescent="0.25">
      <c r="B2859" s="62">
        <v>42093</v>
      </c>
      <c r="C2859" s="63">
        <v>1.84722222222233</v>
      </c>
      <c r="D2859" s="56">
        <v>6.4</v>
      </c>
      <c r="E2859" s="56">
        <v>19.399999999999999</v>
      </c>
      <c r="F2859" s="56">
        <v>270</v>
      </c>
      <c r="G2859" s="64">
        <v>22.7</v>
      </c>
    </row>
    <row r="2860" spans="2:7" x14ac:dyDescent="0.25">
      <c r="B2860" s="62">
        <v>42093</v>
      </c>
      <c r="C2860" s="63">
        <v>1.8479166666667699</v>
      </c>
      <c r="D2860" s="56">
        <v>6.4</v>
      </c>
      <c r="E2860" s="56">
        <v>19.399999999999999</v>
      </c>
      <c r="F2860" s="56">
        <v>270</v>
      </c>
      <c r="G2860" s="64">
        <v>22.7</v>
      </c>
    </row>
    <row r="2861" spans="2:7" x14ac:dyDescent="0.25">
      <c r="B2861" s="62">
        <v>42093</v>
      </c>
      <c r="C2861" s="63">
        <v>1.84861111111122</v>
      </c>
      <c r="D2861" s="56">
        <v>6.2</v>
      </c>
      <c r="E2861" s="56">
        <v>19.399999999999999</v>
      </c>
      <c r="F2861" s="56">
        <v>270</v>
      </c>
      <c r="G2861" s="64">
        <v>24.5</v>
      </c>
    </row>
    <row r="2862" spans="2:7" x14ac:dyDescent="0.25">
      <c r="B2862" s="62">
        <v>42093</v>
      </c>
      <c r="C2862" s="63">
        <v>1.8493055555556599</v>
      </c>
      <c r="D2862" s="56">
        <v>6.2</v>
      </c>
      <c r="E2862" s="56">
        <v>19.399999999999999</v>
      </c>
      <c r="F2862" s="56">
        <v>270</v>
      </c>
      <c r="G2862" s="64">
        <v>24.5</v>
      </c>
    </row>
    <row r="2863" spans="2:7" x14ac:dyDescent="0.25">
      <c r="B2863" s="62">
        <v>42093</v>
      </c>
      <c r="C2863" s="63">
        <v>1.85000000000011</v>
      </c>
      <c r="D2863" s="56">
        <v>6.2</v>
      </c>
      <c r="E2863" s="56">
        <v>19.100000000000001</v>
      </c>
      <c r="F2863" s="56">
        <v>270</v>
      </c>
      <c r="G2863" s="64">
        <v>23.8</v>
      </c>
    </row>
    <row r="2864" spans="2:7" x14ac:dyDescent="0.25">
      <c r="B2864" s="62">
        <v>42093</v>
      </c>
      <c r="C2864" s="63">
        <v>1.8506944444445499</v>
      </c>
      <c r="D2864" s="56">
        <v>6.2</v>
      </c>
      <c r="E2864" s="56">
        <v>19.100000000000001</v>
      </c>
      <c r="F2864" s="56">
        <v>270</v>
      </c>
      <c r="G2864" s="64">
        <v>23.8</v>
      </c>
    </row>
    <row r="2865" spans="2:7" x14ac:dyDescent="0.25">
      <c r="B2865" s="62">
        <v>42093</v>
      </c>
      <c r="C2865" s="63">
        <v>1.85138888888899</v>
      </c>
      <c r="D2865" s="56">
        <v>6.2</v>
      </c>
      <c r="E2865" s="56">
        <v>19.100000000000001</v>
      </c>
      <c r="F2865" s="56">
        <v>45</v>
      </c>
      <c r="G2865" s="64">
        <v>15.5</v>
      </c>
    </row>
    <row r="2866" spans="2:7" x14ac:dyDescent="0.25">
      <c r="B2866" s="62">
        <v>42093</v>
      </c>
      <c r="C2866" s="63">
        <v>1.8520833333334401</v>
      </c>
      <c r="D2866" s="56">
        <v>6.2</v>
      </c>
      <c r="E2866" s="56">
        <v>19.100000000000001</v>
      </c>
      <c r="F2866" s="56">
        <v>45</v>
      </c>
      <c r="G2866" s="64">
        <v>15.5</v>
      </c>
    </row>
    <row r="2867" spans="2:7" x14ac:dyDescent="0.25">
      <c r="B2867" s="62">
        <v>42093</v>
      </c>
      <c r="C2867" s="63">
        <v>1.85277777777788</v>
      </c>
      <c r="D2867" s="56">
        <v>6.1</v>
      </c>
      <c r="E2867" s="56">
        <v>19.100000000000001</v>
      </c>
      <c r="F2867" s="56">
        <v>293</v>
      </c>
      <c r="G2867" s="64">
        <v>28.1</v>
      </c>
    </row>
    <row r="2868" spans="2:7" x14ac:dyDescent="0.25">
      <c r="B2868" s="62">
        <v>42093</v>
      </c>
      <c r="C2868" s="63">
        <v>1.8534722222223301</v>
      </c>
      <c r="D2868" s="56">
        <v>6.1</v>
      </c>
      <c r="E2868" s="56">
        <v>19.100000000000001</v>
      </c>
      <c r="F2868" s="56">
        <v>293</v>
      </c>
      <c r="G2868" s="64">
        <v>28.1</v>
      </c>
    </row>
    <row r="2869" spans="2:7" x14ac:dyDescent="0.25">
      <c r="B2869" s="62">
        <v>42093</v>
      </c>
      <c r="C2869" s="63">
        <v>1.85416666666677</v>
      </c>
      <c r="D2869" s="56">
        <v>6.4</v>
      </c>
      <c r="E2869" s="56">
        <v>20.2</v>
      </c>
      <c r="F2869" s="56">
        <v>270</v>
      </c>
      <c r="G2869" s="64">
        <v>29.9</v>
      </c>
    </row>
    <row r="2870" spans="2:7" x14ac:dyDescent="0.25">
      <c r="B2870" s="62">
        <v>42093</v>
      </c>
      <c r="C2870" s="63">
        <v>1.8548611111112201</v>
      </c>
      <c r="D2870" s="56">
        <v>6.4</v>
      </c>
      <c r="E2870" s="56">
        <v>20.2</v>
      </c>
      <c r="F2870" s="56">
        <v>270</v>
      </c>
      <c r="G2870" s="64">
        <v>29.9</v>
      </c>
    </row>
    <row r="2871" spans="2:7" x14ac:dyDescent="0.25">
      <c r="B2871" s="62">
        <v>42093</v>
      </c>
      <c r="C2871" s="63">
        <v>1.85555555555566</v>
      </c>
      <c r="D2871" s="56">
        <v>6.4</v>
      </c>
      <c r="E2871" s="56">
        <v>19.399999999999999</v>
      </c>
      <c r="F2871" s="56">
        <v>270</v>
      </c>
      <c r="G2871" s="64">
        <v>22</v>
      </c>
    </row>
    <row r="2872" spans="2:7" x14ac:dyDescent="0.25">
      <c r="B2872" s="62">
        <v>42093</v>
      </c>
      <c r="C2872" s="63">
        <v>1.8562500000001101</v>
      </c>
      <c r="D2872" s="56">
        <v>6.4</v>
      </c>
      <c r="E2872" s="56">
        <v>19.399999999999999</v>
      </c>
      <c r="F2872" s="56">
        <v>270</v>
      </c>
      <c r="G2872" s="64">
        <v>22</v>
      </c>
    </row>
    <row r="2873" spans="2:7" x14ac:dyDescent="0.25">
      <c r="B2873" s="62">
        <v>42093</v>
      </c>
      <c r="C2873" s="63">
        <v>1.85694444444455</v>
      </c>
      <c r="D2873" s="56">
        <v>6.2</v>
      </c>
      <c r="E2873" s="56">
        <v>19.399999999999999</v>
      </c>
      <c r="F2873" s="56">
        <v>293</v>
      </c>
      <c r="G2873" s="64">
        <v>22.3</v>
      </c>
    </row>
    <row r="2874" spans="2:7" x14ac:dyDescent="0.25">
      <c r="B2874" s="62">
        <v>42093</v>
      </c>
      <c r="C2874" s="63">
        <v>1.8576388888890001</v>
      </c>
      <c r="D2874" s="56">
        <v>6.2</v>
      </c>
      <c r="E2874" s="56">
        <v>19.399999999999999</v>
      </c>
      <c r="F2874" s="56">
        <v>293</v>
      </c>
      <c r="G2874" s="64">
        <v>22.3</v>
      </c>
    </row>
    <row r="2875" spans="2:7" x14ac:dyDescent="0.25">
      <c r="B2875" s="62">
        <v>42093</v>
      </c>
      <c r="C2875" s="63">
        <v>1.85833333333344</v>
      </c>
      <c r="D2875" s="56">
        <v>6.2</v>
      </c>
      <c r="E2875" s="56">
        <v>18.7</v>
      </c>
      <c r="F2875" s="56">
        <v>270</v>
      </c>
      <c r="G2875" s="64">
        <v>23</v>
      </c>
    </row>
    <row r="2876" spans="2:7" x14ac:dyDescent="0.25">
      <c r="B2876" s="62">
        <v>42093</v>
      </c>
      <c r="C2876" s="63">
        <v>1.8590277777778801</v>
      </c>
      <c r="D2876" s="56">
        <v>6.2</v>
      </c>
      <c r="E2876" s="56">
        <v>18.7</v>
      </c>
      <c r="F2876" s="56">
        <v>270</v>
      </c>
      <c r="G2876" s="64">
        <v>23</v>
      </c>
    </row>
    <row r="2877" spans="2:7" x14ac:dyDescent="0.25">
      <c r="B2877" s="62">
        <v>42093</v>
      </c>
      <c r="C2877" s="63">
        <v>1.85972222222233</v>
      </c>
      <c r="D2877" s="56">
        <v>6.2</v>
      </c>
      <c r="E2877" s="56">
        <v>19.100000000000001</v>
      </c>
      <c r="F2877" s="56">
        <v>270</v>
      </c>
      <c r="G2877" s="64">
        <v>18</v>
      </c>
    </row>
    <row r="2878" spans="2:7" x14ac:dyDescent="0.25">
      <c r="B2878" s="62">
        <v>42093</v>
      </c>
      <c r="C2878" s="63">
        <v>1.8604166666667701</v>
      </c>
      <c r="D2878" s="56">
        <v>6.2</v>
      </c>
      <c r="E2878" s="56">
        <v>19.100000000000001</v>
      </c>
      <c r="F2878" s="56">
        <v>270</v>
      </c>
      <c r="G2878" s="64">
        <v>18</v>
      </c>
    </row>
    <row r="2879" spans="2:7" x14ac:dyDescent="0.25">
      <c r="B2879" s="62">
        <v>42093</v>
      </c>
      <c r="C2879" s="63">
        <v>1.86111111111122</v>
      </c>
      <c r="D2879" s="56">
        <v>6.1</v>
      </c>
      <c r="E2879" s="56">
        <v>17.3</v>
      </c>
      <c r="F2879" s="56">
        <v>270</v>
      </c>
      <c r="G2879" s="64">
        <v>19.100000000000001</v>
      </c>
    </row>
    <row r="2880" spans="2:7" x14ac:dyDescent="0.25">
      <c r="B2880" s="62">
        <v>42093</v>
      </c>
      <c r="C2880" s="63">
        <v>1.8618055555556601</v>
      </c>
      <c r="D2880" s="56">
        <v>6.2</v>
      </c>
      <c r="E2880" s="56">
        <v>16.899999999999999</v>
      </c>
      <c r="F2880" s="56">
        <v>270</v>
      </c>
      <c r="G2880" s="64">
        <v>20.5</v>
      </c>
    </row>
    <row r="2881" spans="2:7" x14ac:dyDescent="0.25">
      <c r="B2881" s="62">
        <v>42093</v>
      </c>
      <c r="C2881" s="63">
        <v>1.86250000000011</v>
      </c>
      <c r="D2881" s="56">
        <v>6.2</v>
      </c>
      <c r="E2881" s="56">
        <v>16.899999999999999</v>
      </c>
      <c r="F2881" s="56">
        <v>270</v>
      </c>
      <c r="G2881" s="64">
        <v>20.5</v>
      </c>
    </row>
    <row r="2882" spans="2:7" x14ac:dyDescent="0.25">
      <c r="B2882" s="62">
        <v>42093</v>
      </c>
      <c r="C2882" s="63">
        <v>1.8631944444445501</v>
      </c>
      <c r="D2882" s="56">
        <v>6.1</v>
      </c>
      <c r="E2882" s="56">
        <v>17.600000000000001</v>
      </c>
      <c r="F2882" s="56">
        <v>270</v>
      </c>
      <c r="G2882" s="64">
        <v>20.2</v>
      </c>
    </row>
    <row r="2883" spans="2:7" x14ac:dyDescent="0.25">
      <c r="B2883" s="62">
        <v>42093</v>
      </c>
      <c r="C2883" s="63">
        <v>1.863888888889</v>
      </c>
      <c r="D2883" s="56">
        <v>6.1</v>
      </c>
      <c r="E2883" s="56">
        <v>17.600000000000001</v>
      </c>
      <c r="F2883" s="56">
        <v>270</v>
      </c>
      <c r="G2883" s="64">
        <v>20.2</v>
      </c>
    </row>
    <row r="2884" spans="2:7" x14ac:dyDescent="0.25">
      <c r="B2884" s="62">
        <v>42093</v>
      </c>
      <c r="C2884" s="63">
        <v>1.8645833333334401</v>
      </c>
      <c r="D2884" s="56">
        <v>6.2</v>
      </c>
      <c r="E2884" s="56">
        <v>19.100000000000001</v>
      </c>
      <c r="F2884" s="56">
        <v>270</v>
      </c>
      <c r="G2884" s="64">
        <v>29.5</v>
      </c>
    </row>
    <row r="2885" spans="2:7" x14ac:dyDescent="0.25">
      <c r="B2885" s="62">
        <v>42093</v>
      </c>
      <c r="C2885" s="63">
        <v>1.86527777777788</v>
      </c>
      <c r="D2885" s="56">
        <v>6.2</v>
      </c>
      <c r="E2885" s="56">
        <v>19.100000000000001</v>
      </c>
      <c r="F2885" s="56">
        <v>270</v>
      </c>
      <c r="G2885" s="64">
        <v>29.5</v>
      </c>
    </row>
    <row r="2886" spans="2:7" x14ac:dyDescent="0.25">
      <c r="B2886" s="62">
        <v>42093</v>
      </c>
      <c r="C2886" s="63">
        <v>1.8659722222223301</v>
      </c>
      <c r="D2886" s="56">
        <v>6.2</v>
      </c>
      <c r="E2886" s="56">
        <v>20.2</v>
      </c>
      <c r="F2886" s="56">
        <v>270</v>
      </c>
      <c r="G2886" s="64">
        <v>24.1</v>
      </c>
    </row>
    <row r="2887" spans="2:7" x14ac:dyDescent="0.25">
      <c r="B2887" s="62">
        <v>42093</v>
      </c>
      <c r="C2887" s="63">
        <v>1.8666666666667699</v>
      </c>
      <c r="D2887" s="56">
        <v>6.2</v>
      </c>
      <c r="E2887" s="56">
        <v>20.2</v>
      </c>
      <c r="F2887" s="56">
        <v>270</v>
      </c>
      <c r="G2887" s="64">
        <v>24.1</v>
      </c>
    </row>
    <row r="2888" spans="2:7" x14ac:dyDescent="0.25">
      <c r="B2888" s="62">
        <v>42093</v>
      </c>
      <c r="C2888" s="63">
        <v>1.8673611111112201</v>
      </c>
      <c r="D2888" s="56">
        <v>6.2</v>
      </c>
      <c r="E2888" s="56">
        <v>20.5</v>
      </c>
      <c r="F2888" s="56">
        <v>270</v>
      </c>
      <c r="G2888" s="64">
        <v>23.4</v>
      </c>
    </row>
    <row r="2889" spans="2:7" x14ac:dyDescent="0.25">
      <c r="B2889" s="62">
        <v>42093</v>
      </c>
      <c r="C2889" s="63">
        <v>1.8680555555556599</v>
      </c>
      <c r="D2889" s="56">
        <v>6.2</v>
      </c>
      <c r="E2889" s="56">
        <v>20.5</v>
      </c>
      <c r="F2889" s="56">
        <v>270</v>
      </c>
      <c r="G2889" s="64">
        <v>23.4</v>
      </c>
    </row>
    <row r="2890" spans="2:7" x14ac:dyDescent="0.25">
      <c r="B2890" s="62">
        <v>42093</v>
      </c>
      <c r="C2890" s="63">
        <v>1.86875000000011</v>
      </c>
      <c r="D2890" s="56">
        <v>6.2</v>
      </c>
      <c r="E2890" s="56">
        <v>20.9</v>
      </c>
      <c r="F2890" s="56">
        <v>293</v>
      </c>
      <c r="G2890" s="64">
        <v>20.5</v>
      </c>
    </row>
    <row r="2891" spans="2:7" x14ac:dyDescent="0.25">
      <c r="B2891" s="62">
        <v>42093</v>
      </c>
      <c r="C2891" s="63">
        <v>1.8694444444445499</v>
      </c>
      <c r="D2891" s="56">
        <v>6.2</v>
      </c>
      <c r="E2891" s="56">
        <v>20.9</v>
      </c>
      <c r="F2891" s="56">
        <v>293</v>
      </c>
      <c r="G2891" s="64">
        <v>20.5</v>
      </c>
    </row>
    <row r="2892" spans="2:7" x14ac:dyDescent="0.25">
      <c r="B2892" s="62">
        <v>42093</v>
      </c>
      <c r="C2892" s="63">
        <v>1.870138888889</v>
      </c>
      <c r="D2892" s="56">
        <v>6.2</v>
      </c>
      <c r="E2892" s="56">
        <v>20.5</v>
      </c>
      <c r="F2892" s="56">
        <v>270</v>
      </c>
      <c r="G2892" s="64">
        <v>17.600000000000001</v>
      </c>
    </row>
    <row r="2893" spans="2:7" x14ac:dyDescent="0.25">
      <c r="B2893" s="62">
        <v>42093</v>
      </c>
      <c r="C2893" s="63">
        <v>1.8708333333334399</v>
      </c>
      <c r="D2893" s="56">
        <v>6.2</v>
      </c>
      <c r="E2893" s="56">
        <v>20.5</v>
      </c>
      <c r="F2893" s="56">
        <v>270</v>
      </c>
      <c r="G2893" s="64">
        <v>17.600000000000001</v>
      </c>
    </row>
    <row r="2894" spans="2:7" x14ac:dyDescent="0.25">
      <c r="B2894" s="62">
        <v>42093</v>
      </c>
      <c r="C2894" s="63">
        <v>1.87152777777789</v>
      </c>
      <c r="D2894" s="56">
        <v>6.2</v>
      </c>
      <c r="E2894" s="56">
        <v>20.2</v>
      </c>
      <c r="F2894" s="56">
        <v>270</v>
      </c>
      <c r="G2894" s="64">
        <v>27</v>
      </c>
    </row>
    <row r="2895" spans="2:7" x14ac:dyDescent="0.25">
      <c r="B2895" s="62">
        <v>42093</v>
      </c>
      <c r="C2895" s="63">
        <v>1.8722222222223299</v>
      </c>
      <c r="D2895" s="56">
        <v>6.2</v>
      </c>
      <c r="E2895" s="56">
        <v>20.2</v>
      </c>
      <c r="F2895" s="56">
        <v>270</v>
      </c>
      <c r="G2895" s="64">
        <v>27</v>
      </c>
    </row>
    <row r="2896" spans="2:7" x14ac:dyDescent="0.25">
      <c r="B2896" s="62">
        <v>42093</v>
      </c>
      <c r="C2896" s="63">
        <v>1.87291666666677</v>
      </c>
      <c r="D2896" s="56">
        <v>6.4</v>
      </c>
      <c r="E2896" s="56">
        <v>21.2</v>
      </c>
      <c r="F2896" s="56">
        <v>270</v>
      </c>
      <c r="G2896" s="64">
        <v>31</v>
      </c>
    </row>
    <row r="2897" spans="2:7" x14ac:dyDescent="0.25">
      <c r="B2897" s="62">
        <v>42093</v>
      </c>
      <c r="C2897" s="63">
        <v>1.8736111111112199</v>
      </c>
      <c r="D2897" s="56">
        <v>6.4</v>
      </c>
      <c r="E2897" s="56">
        <v>21.2</v>
      </c>
      <c r="F2897" s="56">
        <v>270</v>
      </c>
      <c r="G2897" s="64">
        <v>31</v>
      </c>
    </row>
    <row r="2898" spans="2:7" x14ac:dyDescent="0.25">
      <c r="B2898" s="62">
        <v>42093</v>
      </c>
      <c r="C2898" s="63">
        <v>1.87430555555566</v>
      </c>
      <c r="D2898" s="56">
        <v>6.4</v>
      </c>
      <c r="E2898" s="56">
        <v>21.2</v>
      </c>
      <c r="F2898" s="56">
        <v>270</v>
      </c>
      <c r="G2898" s="64">
        <v>36.700000000000003</v>
      </c>
    </row>
    <row r="2899" spans="2:7" x14ac:dyDescent="0.25">
      <c r="B2899" s="62">
        <v>42093</v>
      </c>
      <c r="C2899" s="63">
        <v>1.8750000000001099</v>
      </c>
      <c r="D2899" s="56">
        <v>6.4</v>
      </c>
      <c r="E2899" s="56">
        <v>21.2</v>
      </c>
      <c r="F2899" s="56">
        <v>270</v>
      </c>
      <c r="G2899" s="64">
        <v>36.700000000000003</v>
      </c>
    </row>
    <row r="2900" spans="2:7" x14ac:dyDescent="0.25">
      <c r="B2900" s="62">
        <v>42093</v>
      </c>
      <c r="C2900" s="63">
        <v>1.87569444444455</v>
      </c>
      <c r="D2900" s="56">
        <v>6.4</v>
      </c>
      <c r="E2900" s="56">
        <v>20.9</v>
      </c>
      <c r="F2900" s="56">
        <v>293</v>
      </c>
      <c r="G2900" s="64">
        <v>13.7</v>
      </c>
    </row>
    <row r="2901" spans="2:7" x14ac:dyDescent="0.25">
      <c r="B2901" s="62">
        <v>42093</v>
      </c>
      <c r="C2901" s="63">
        <v>1.8763888888889999</v>
      </c>
      <c r="D2901" s="56">
        <v>6.4</v>
      </c>
      <c r="E2901" s="56">
        <v>20.9</v>
      </c>
      <c r="F2901" s="56">
        <v>293</v>
      </c>
      <c r="G2901" s="64">
        <v>13.7</v>
      </c>
    </row>
    <row r="2902" spans="2:7" x14ac:dyDescent="0.25">
      <c r="B2902" s="62">
        <v>42093</v>
      </c>
      <c r="C2902" s="63">
        <v>1.87708333333344</v>
      </c>
      <c r="D2902" s="56">
        <v>6.4</v>
      </c>
      <c r="E2902" s="56">
        <v>20.9</v>
      </c>
      <c r="F2902" s="56">
        <v>270</v>
      </c>
      <c r="G2902" s="64">
        <v>24.1</v>
      </c>
    </row>
    <row r="2903" spans="2:7" x14ac:dyDescent="0.25">
      <c r="B2903" s="62">
        <v>42093</v>
      </c>
      <c r="C2903" s="63">
        <v>1.8777777777778899</v>
      </c>
      <c r="D2903" s="56">
        <v>6.4</v>
      </c>
      <c r="E2903" s="56">
        <v>20.9</v>
      </c>
      <c r="F2903" s="56">
        <v>270</v>
      </c>
      <c r="G2903" s="64">
        <v>24.1</v>
      </c>
    </row>
    <row r="2904" spans="2:7" x14ac:dyDescent="0.25">
      <c r="B2904" s="62">
        <v>42093</v>
      </c>
      <c r="C2904" s="63">
        <v>1.87847222222233</v>
      </c>
      <c r="D2904" s="56">
        <v>6.2</v>
      </c>
      <c r="E2904" s="56">
        <v>20.5</v>
      </c>
      <c r="F2904" s="56">
        <v>225</v>
      </c>
      <c r="G2904" s="64">
        <v>23</v>
      </c>
    </row>
    <row r="2905" spans="2:7" x14ac:dyDescent="0.25">
      <c r="B2905" s="62">
        <v>42093</v>
      </c>
      <c r="C2905" s="63">
        <v>1.8791666666667699</v>
      </c>
      <c r="D2905" s="56">
        <v>6.2</v>
      </c>
      <c r="E2905" s="56">
        <v>20.5</v>
      </c>
      <c r="F2905" s="56">
        <v>225</v>
      </c>
      <c r="G2905" s="64">
        <v>23</v>
      </c>
    </row>
    <row r="2906" spans="2:7" x14ac:dyDescent="0.25">
      <c r="B2906" s="62">
        <v>42093</v>
      </c>
      <c r="C2906" s="63">
        <v>1.87986111111122</v>
      </c>
      <c r="D2906" s="56">
        <v>6.2</v>
      </c>
      <c r="E2906" s="56">
        <v>20.5</v>
      </c>
      <c r="F2906" s="56">
        <v>225</v>
      </c>
      <c r="G2906" s="64">
        <v>23</v>
      </c>
    </row>
    <row r="2907" spans="2:7" x14ac:dyDescent="0.25">
      <c r="B2907" s="62">
        <v>42093</v>
      </c>
      <c r="C2907" s="63">
        <v>1.8805555555556599</v>
      </c>
      <c r="D2907" s="56">
        <v>6.2</v>
      </c>
      <c r="E2907" s="56">
        <v>19.399999999999999</v>
      </c>
      <c r="F2907" s="56">
        <v>338</v>
      </c>
      <c r="G2907" s="64">
        <v>28.1</v>
      </c>
    </row>
    <row r="2908" spans="2:7" x14ac:dyDescent="0.25">
      <c r="B2908" s="62">
        <v>42093</v>
      </c>
      <c r="C2908" s="63">
        <v>1.88125000000011</v>
      </c>
      <c r="D2908" s="56">
        <v>6.4</v>
      </c>
      <c r="E2908" s="56">
        <v>19.399999999999999</v>
      </c>
      <c r="F2908" s="56">
        <v>338</v>
      </c>
      <c r="G2908" s="64">
        <v>28.1</v>
      </c>
    </row>
    <row r="2909" spans="2:7" x14ac:dyDescent="0.25">
      <c r="B2909" s="62">
        <v>42093</v>
      </c>
      <c r="C2909" s="63">
        <v>1.8819444444445499</v>
      </c>
      <c r="D2909" s="56">
        <v>6.4</v>
      </c>
      <c r="E2909" s="56">
        <v>18.7</v>
      </c>
      <c r="F2909" s="56">
        <v>270</v>
      </c>
      <c r="G2909" s="64">
        <v>21.6</v>
      </c>
    </row>
    <row r="2910" spans="2:7" x14ac:dyDescent="0.25">
      <c r="B2910" s="62">
        <v>42093</v>
      </c>
      <c r="C2910" s="63">
        <v>1.882638888889</v>
      </c>
      <c r="D2910" s="56">
        <v>6.4</v>
      </c>
      <c r="E2910" s="56">
        <v>18.7</v>
      </c>
      <c r="F2910" s="56">
        <v>270</v>
      </c>
      <c r="G2910" s="64">
        <v>21.6</v>
      </c>
    </row>
    <row r="2911" spans="2:7" x14ac:dyDescent="0.25">
      <c r="B2911" s="62">
        <v>42093</v>
      </c>
      <c r="C2911" s="63">
        <v>1.8833333333334401</v>
      </c>
      <c r="D2911" s="56">
        <v>6.2</v>
      </c>
      <c r="E2911" s="56">
        <v>17.600000000000001</v>
      </c>
      <c r="F2911" s="56">
        <v>225</v>
      </c>
      <c r="G2911" s="64">
        <v>18.7</v>
      </c>
    </row>
    <row r="2912" spans="2:7" x14ac:dyDescent="0.25">
      <c r="B2912" s="62">
        <v>42093</v>
      </c>
      <c r="C2912" s="63">
        <v>1.88402777777789</v>
      </c>
      <c r="D2912" s="56">
        <v>6.2</v>
      </c>
      <c r="E2912" s="56">
        <v>17.600000000000001</v>
      </c>
      <c r="F2912" s="56">
        <v>225</v>
      </c>
      <c r="G2912" s="64">
        <v>18.7</v>
      </c>
    </row>
    <row r="2913" spans="2:7" x14ac:dyDescent="0.25">
      <c r="B2913" s="62">
        <v>42093</v>
      </c>
      <c r="C2913" s="63">
        <v>1.8847222222223301</v>
      </c>
      <c r="D2913" s="56">
        <v>6.2</v>
      </c>
      <c r="E2913" s="56">
        <v>18.7</v>
      </c>
      <c r="F2913" s="56">
        <v>248</v>
      </c>
      <c r="G2913" s="64">
        <v>25.9</v>
      </c>
    </row>
    <row r="2914" spans="2:7" x14ac:dyDescent="0.25">
      <c r="B2914" s="62">
        <v>42093</v>
      </c>
      <c r="C2914" s="63">
        <v>1.88541666666677</v>
      </c>
      <c r="D2914" s="56">
        <v>6.2</v>
      </c>
      <c r="E2914" s="56">
        <v>18.7</v>
      </c>
      <c r="F2914" s="56">
        <v>248</v>
      </c>
      <c r="G2914" s="64">
        <v>25.9</v>
      </c>
    </row>
    <row r="2915" spans="2:7" x14ac:dyDescent="0.25">
      <c r="B2915" s="62">
        <v>42093</v>
      </c>
      <c r="C2915" s="63">
        <v>1.8861111111112201</v>
      </c>
      <c r="D2915" s="56">
        <v>6.2</v>
      </c>
      <c r="E2915" s="56">
        <v>18.7</v>
      </c>
      <c r="F2915" s="56">
        <v>270</v>
      </c>
      <c r="G2915" s="64">
        <v>19.100000000000001</v>
      </c>
    </row>
    <row r="2916" spans="2:7" x14ac:dyDescent="0.25">
      <c r="B2916" s="62">
        <v>42093</v>
      </c>
      <c r="C2916" s="63">
        <v>1.88680555555566</v>
      </c>
      <c r="D2916" s="56">
        <v>6.2</v>
      </c>
      <c r="E2916" s="56">
        <v>18.7</v>
      </c>
      <c r="F2916" s="56">
        <v>270</v>
      </c>
      <c r="G2916" s="64">
        <v>19.100000000000001</v>
      </c>
    </row>
    <row r="2917" spans="2:7" x14ac:dyDescent="0.25">
      <c r="B2917" s="62">
        <v>42093</v>
      </c>
      <c r="C2917" s="63">
        <v>1.8875000000001101</v>
      </c>
      <c r="D2917" s="56">
        <v>6.1</v>
      </c>
      <c r="E2917" s="56">
        <v>20.2</v>
      </c>
      <c r="F2917" s="56">
        <v>270</v>
      </c>
      <c r="G2917" s="64">
        <v>33.799999999999997</v>
      </c>
    </row>
    <row r="2918" spans="2:7" x14ac:dyDescent="0.25">
      <c r="B2918" s="62">
        <v>42093</v>
      </c>
      <c r="C2918" s="63">
        <v>1.88819444444455</v>
      </c>
      <c r="D2918" s="56">
        <v>6.1</v>
      </c>
      <c r="E2918" s="56">
        <v>20.2</v>
      </c>
      <c r="F2918" s="56">
        <v>270</v>
      </c>
      <c r="G2918" s="64">
        <v>33.799999999999997</v>
      </c>
    </row>
    <row r="2919" spans="2:7" x14ac:dyDescent="0.25">
      <c r="B2919" s="62">
        <v>42093</v>
      </c>
      <c r="C2919" s="63">
        <v>1.8888888888890001</v>
      </c>
      <c r="D2919" s="56">
        <v>6.2</v>
      </c>
      <c r="E2919" s="56">
        <v>22</v>
      </c>
      <c r="F2919" s="56">
        <v>270</v>
      </c>
      <c r="G2919" s="64">
        <v>34.6</v>
      </c>
    </row>
    <row r="2920" spans="2:7" x14ac:dyDescent="0.25">
      <c r="B2920" s="62">
        <v>42093</v>
      </c>
      <c r="C2920" s="63">
        <v>1.88958333333344</v>
      </c>
      <c r="D2920" s="56">
        <v>6.2</v>
      </c>
      <c r="E2920" s="56">
        <v>22</v>
      </c>
      <c r="F2920" s="56">
        <v>270</v>
      </c>
      <c r="G2920" s="64">
        <v>34.6</v>
      </c>
    </row>
    <row r="2921" spans="2:7" x14ac:dyDescent="0.25">
      <c r="B2921" s="62">
        <v>42093</v>
      </c>
      <c r="C2921" s="63">
        <v>1.8902777777778901</v>
      </c>
      <c r="D2921" s="56">
        <v>6.2</v>
      </c>
      <c r="E2921" s="56">
        <v>22.7</v>
      </c>
      <c r="F2921" s="56">
        <v>270</v>
      </c>
      <c r="G2921" s="64">
        <v>36</v>
      </c>
    </row>
    <row r="2922" spans="2:7" x14ac:dyDescent="0.25">
      <c r="B2922" s="62">
        <v>42093</v>
      </c>
      <c r="C2922" s="63">
        <v>1.89097222222233</v>
      </c>
      <c r="D2922" s="56">
        <v>6.2</v>
      </c>
      <c r="E2922" s="56">
        <v>22.7</v>
      </c>
      <c r="F2922" s="56">
        <v>270</v>
      </c>
      <c r="G2922" s="64">
        <v>36</v>
      </c>
    </row>
    <row r="2923" spans="2:7" x14ac:dyDescent="0.25">
      <c r="B2923" s="62">
        <v>42093</v>
      </c>
      <c r="C2923" s="63">
        <v>1.8916666666667801</v>
      </c>
      <c r="D2923" s="56">
        <v>6.2</v>
      </c>
      <c r="E2923" s="56">
        <v>23</v>
      </c>
      <c r="F2923" s="56">
        <v>270</v>
      </c>
      <c r="G2923" s="64">
        <v>25.6</v>
      </c>
    </row>
    <row r="2924" spans="2:7" x14ac:dyDescent="0.25">
      <c r="B2924" s="62">
        <v>42093</v>
      </c>
      <c r="C2924" s="63">
        <v>1.89236111111122</v>
      </c>
      <c r="D2924" s="56">
        <v>6.2</v>
      </c>
      <c r="E2924" s="56">
        <v>23</v>
      </c>
      <c r="F2924" s="56">
        <v>270</v>
      </c>
      <c r="G2924" s="64">
        <v>25.6</v>
      </c>
    </row>
    <row r="2925" spans="2:7" x14ac:dyDescent="0.25">
      <c r="B2925" s="62">
        <v>42093</v>
      </c>
      <c r="C2925" s="63">
        <v>1.8930555555556601</v>
      </c>
      <c r="D2925" s="56">
        <v>6.1</v>
      </c>
      <c r="E2925" s="56">
        <v>23.4</v>
      </c>
      <c r="F2925" s="56">
        <v>270</v>
      </c>
      <c r="G2925" s="64">
        <v>20.9</v>
      </c>
    </row>
    <row r="2926" spans="2:7" x14ac:dyDescent="0.25">
      <c r="B2926" s="62">
        <v>42093</v>
      </c>
      <c r="C2926" s="63">
        <v>1.89375000000011</v>
      </c>
      <c r="D2926" s="56">
        <v>6.1</v>
      </c>
      <c r="E2926" s="56">
        <v>23.4</v>
      </c>
      <c r="F2926" s="56">
        <v>270</v>
      </c>
      <c r="G2926" s="64">
        <v>20.9</v>
      </c>
    </row>
    <row r="2927" spans="2:7" x14ac:dyDescent="0.25">
      <c r="B2927" s="62">
        <v>42093</v>
      </c>
      <c r="C2927" s="63">
        <v>1.8944444444445501</v>
      </c>
      <c r="D2927" s="56">
        <v>6.1</v>
      </c>
      <c r="E2927" s="56">
        <v>24.5</v>
      </c>
      <c r="F2927" s="56">
        <v>270</v>
      </c>
      <c r="G2927" s="64">
        <v>31</v>
      </c>
    </row>
    <row r="2928" spans="2:7" x14ac:dyDescent="0.25">
      <c r="B2928" s="62">
        <v>42093</v>
      </c>
      <c r="C2928" s="63">
        <v>1.895138888889</v>
      </c>
      <c r="D2928" s="56">
        <v>6.1</v>
      </c>
      <c r="E2928" s="56">
        <v>24.5</v>
      </c>
      <c r="F2928" s="56">
        <v>270</v>
      </c>
      <c r="G2928" s="64">
        <v>31</v>
      </c>
    </row>
    <row r="2929" spans="2:7" x14ac:dyDescent="0.25">
      <c r="B2929" s="62">
        <v>42093</v>
      </c>
      <c r="C2929" s="63">
        <v>1.8958333333334401</v>
      </c>
      <c r="D2929" s="56">
        <v>6</v>
      </c>
      <c r="E2929" s="56">
        <v>23.4</v>
      </c>
      <c r="F2929" s="56">
        <v>270</v>
      </c>
      <c r="G2929" s="64">
        <v>16.600000000000001</v>
      </c>
    </row>
    <row r="2930" spans="2:7" x14ac:dyDescent="0.25">
      <c r="B2930" s="62">
        <v>42093</v>
      </c>
      <c r="C2930" s="63">
        <v>1.8965277777778899</v>
      </c>
      <c r="D2930" s="56">
        <v>6</v>
      </c>
      <c r="E2930" s="56">
        <v>23.4</v>
      </c>
      <c r="F2930" s="56">
        <v>270</v>
      </c>
      <c r="G2930" s="64">
        <v>16.600000000000001</v>
      </c>
    </row>
    <row r="2931" spans="2:7" x14ac:dyDescent="0.25">
      <c r="B2931" s="62">
        <v>42093</v>
      </c>
      <c r="C2931" s="63">
        <v>1.8972222222223301</v>
      </c>
      <c r="D2931" s="56">
        <v>5.9</v>
      </c>
      <c r="E2931" s="56">
        <v>21.2</v>
      </c>
      <c r="F2931" s="56">
        <v>248</v>
      </c>
      <c r="G2931" s="64">
        <v>30.6</v>
      </c>
    </row>
    <row r="2932" spans="2:7" x14ac:dyDescent="0.25">
      <c r="B2932" s="62">
        <v>42093</v>
      </c>
      <c r="C2932" s="63">
        <v>1.8979166666667799</v>
      </c>
      <c r="D2932" s="56">
        <v>5.9</v>
      </c>
      <c r="E2932" s="56">
        <v>21.2</v>
      </c>
      <c r="F2932" s="56">
        <v>248</v>
      </c>
      <c r="G2932" s="64">
        <v>30.6</v>
      </c>
    </row>
    <row r="2933" spans="2:7" x14ac:dyDescent="0.25">
      <c r="B2933" s="62">
        <v>42093</v>
      </c>
      <c r="C2933" s="63">
        <v>1.8986111111112201</v>
      </c>
      <c r="D2933" s="56">
        <v>6</v>
      </c>
      <c r="E2933" s="56">
        <v>23</v>
      </c>
      <c r="F2933" s="56">
        <v>293</v>
      </c>
      <c r="G2933" s="64">
        <v>37.1</v>
      </c>
    </row>
    <row r="2934" spans="2:7" x14ac:dyDescent="0.25">
      <c r="B2934" s="62">
        <v>42093</v>
      </c>
      <c r="C2934" s="63">
        <v>1.8993055555556599</v>
      </c>
      <c r="D2934" s="56">
        <v>6</v>
      </c>
      <c r="E2934" s="56">
        <v>23.9</v>
      </c>
      <c r="F2934" s="56">
        <v>315</v>
      </c>
      <c r="G2934" s="64">
        <v>50</v>
      </c>
    </row>
    <row r="2935" spans="2:7" x14ac:dyDescent="0.25">
      <c r="B2935" s="62">
        <v>42093</v>
      </c>
      <c r="C2935" s="63">
        <v>1.90000000000011</v>
      </c>
      <c r="D2935" s="56">
        <v>5.9</v>
      </c>
      <c r="E2935" s="56">
        <v>24.8</v>
      </c>
      <c r="F2935" s="56">
        <v>315</v>
      </c>
      <c r="G2935" s="64">
        <v>50</v>
      </c>
    </row>
    <row r="2936" spans="2:7" x14ac:dyDescent="0.25">
      <c r="B2936" s="62">
        <v>42093</v>
      </c>
      <c r="C2936" s="63">
        <v>1.9006944444445499</v>
      </c>
      <c r="D2936" s="56">
        <v>5.9</v>
      </c>
      <c r="E2936" s="56">
        <v>26.3</v>
      </c>
      <c r="F2936" s="56">
        <v>293</v>
      </c>
      <c r="G2936" s="64">
        <v>23.4</v>
      </c>
    </row>
    <row r="2937" spans="2:7" x14ac:dyDescent="0.25">
      <c r="B2937" s="62">
        <v>42093</v>
      </c>
      <c r="C2937" s="63">
        <v>1.901388888889</v>
      </c>
      <c r="D2937" s="56">
        <v>5.9</v>
      </c>
      <c r="E2937" s="56">
        <v>26.3</v>
      </c>
      <c r="F2937" s="56">
        <v>293</v>
      </c>
      <c r="G2937" s="64">
        <v>23.4</v>
      </c>
    </row>
    <row r="2938" spans="2:7" x14ac:dyDescent="0.25">
      <c r="B2938" s="62">
        <v>42093</v>
      </c>
      <c r="C2938" s="63">
        <v>1.9020833333334399</v>
      </c>
      <c r="D2938" s="56">
        <v>5.7</v>
      </c>
      <c r="E2938" s="56">
        <v>27</v>
      </c>
      <c r="F2938" s="56">
        <v>270</v>
      </c>
      <c r="G2938" s="64">
        <v>24.1</v>
      </c>
    </row>
    <row r="2939" spans="2:7" x14ac:dyDescent="0.25">
      <c r="B2939" s="62">
        <v>42093</v>
      </c>
      <c r="C2939" s="63">
        <v>1.90277777777789</v>
      </c>
      <c r="D2939" s="56">
        <v>5.7</v>
      </c>
      <c r="E2939" s="56">
        <v>27</v>
      </c>
      <c r="F2939" s="56">
        <v>270</v>
      </c>
      <c r="G2939" s="64">
        <v>24.1</v>
      </c>
    </row>
    <row r="2940" spans="2:7" x14ac:dyDescent="0.25">
      <c r="B2940" s="62">
        <v>42093</v>
      </c>
      <c r="C2940" s="63">
        <v>1.9034722222223299</v>
      </c>
      <c r="D2940" s="56">
        <v>5.6</v>
      </c>
      <c r="E2940" s="56">
        <v>28.1</v>
      </c>
      <c r="F2940" s="56">
        <v>270</v>
      </c>
      <c r="G2940" s="64">
        <v>38.200000000000003</v>
      </c>
    </row>
    <row r="2941" spans="2:7" x14ac:dyDescent="0.25">
      <c r="B2941" s="62">
        <v>42093</v>
      </c>
      <c r="C2941" s="63">
        <v>1.90416666666678</v>
      </c>
      <c r="D2941" s="56">
        <v>5.6</v>
      </c>
      <c r="E2941" s="56">
        <v>28.1</v>
      </c>
      <c r="F2941" s="56">
        <v>270</v>
      </c>
      <c r="G2941" s="64">
        <v>38.200000000000003</v>
      </c>
    </row>
    <row r="2942" spans="2:7" x14ac:dyDescent="0.25">
      <c r="B2942" s="62">
        <v>42093</v>
      </c>
      <c r="C2942" s="63">
        <v>1.9048611111112199</v>
      </c>
      <c r="D2942" s="56">
        <v>5.6</v>
      </c>
      <c r="E2942" s="56">
        <v>28.1</v>
      </c>
      <c r="F2942" s="56">
        <v>270</v>
      </c>
      <c r="G2942" s="64">
        <v>29.2</v>
      </c>
    </row>
    <row r="2943" spans="2:7" x14ac:dyDescent="0.25">
      <c r="B2943" s="62">
        <v>42093</v>
      </c>
      <c r="C2943" s="63">
        <v>1.90555555555567</v>
      </c>
      <c r="D2943" s="56">
        <v>5.6</v>
      </c>
      <c r="E2943" s="56">
        <v>28.1</v>
      </c>
      <c r="F2943" s="56">
        <v>270</v>
      </c>
      <c r="G2943" s="64">
        <v>29.2</v>
      </c>
    </row>
    <row r="2944" spans="2:7" x14ac:dyDescent="0.25">
      <c r="B2944" s="62">
        <v>42093</v>
      </c>
      <c r="C2944" s="63">
        <v>1.9062500000001099</v>
      </c>
      <c r="D2944" s="56">
        <v>5.5</v>
      </c>
      <c r="E2944" s="56">
        <v>24.5</v>
      </c>
      <c r="F2944" s="56">
        <v>248</v>
      </c>
      <c r="G2944" s="64">
        <v>27.4</v>
      </c>
    </row>
    <row r="2945" spans="2:7" x14ac:dyDescent="0.25">
      <c r="B2945" s="62">
        <v>42093</v>
      </c>
      <c r="C2945" s="63">
        <v>1.90694444444455</v>
      </c>
      <c r="D2945" s="56">
        <v>5.5</v>
      </c>
      <c r="E2945" s="56">
        <v>24.5</v>
      </c>
      <c r="F2945" s="56">
        <v>248</v>
      </c>
      <c r="G2945" s="64">
        <v>27.4</v>
      </c>
    </row>
    <row r="2946" spans="2:7" x14ac:dyDescent="0.25">
      <c r="B2946" s="62">
        <v>42093</v>
      </c>
      <c r="C2946" s="63">
        <v>1.9076388888889999</v>
      </c>
      <c r="D2946" s="56">
        <v>5.5</v>
      </c>
      <c r="E2946" s="56">
        <v>23.4</v>
      </c>
      <c r="F2946" s="56">
        <v>270</v>
      </c>
      <c r="G2946" s="64">
        <v>30.6</v>
      </c>
    </row>
    <row r="2947" spans="2:7" x14ac:dyDescent="0.25">
      <c r="B2947" s="62">
        <v>42093</v>
      </c>
      <c r="C2947" s="63">
        <v>1.90833333333344</v>
      </c>
      <c r="D2947" s="56">
        <v>5.5</v>
      </c>
      <c r="E2947" s="56">
        <v>23.4</v>
      </c>
      <c r="F2947" s="56">
        <v>270</v>
      </c>
      <c r="G2947" s="64">
        <v>30.6</v>
      </c>
    </row>
    <row r="2948" spans="2:7" x14ac:dyDescent="0.25">
      <c r="B2948" s="62">
        <v>42093</v>
      </c>
      <c r="C2948" s="63">
        <v>1.9090277777778899</v>
      </c>
      <c r="D2948" s="56">
        <v>5.5</v>
      </c>
      <c r="E2948" s="56">
        <v>24.5</v>
      </c>
      <c r="F2948" s="56">
        <v>315</v>
      </c>
      <c r="G2948" s="64">
        <v>23.4</v>
      </c>
    </row>
    <row r="2949" spans="2:7" x14ac:dyDescent="0.25">
      <c r="B2949" s="62">
        <v>42093</v>
      </c>
      <c r="C2949" s="63">
        <v>1.90972222222233</v>
      </c>
      <c r="D2949" s="56">
        <v>5.5</v>
      </c>
      <c r="E2949" s="56">
        <v>24.5</v>
      </c>
      <c r="F2949" s="56">
        <v>315</v>
      </c>
      <c r="G2949" s="64">
        <v>23.4</v>
      </c>
    </row>
    <row r="2950" spans="2:7" x14ac:dyDescent="0.25">
      <c r="B2950" s="62">
        <v>42093</v>
      </c>
      <c r="C2950" s="63">
        <v>1.9104166666667799</v>
      </c>
      <c r="D2950" s="56">
        <v>5.4</v>
      </c>
      <c r="E2950" s="56">
        <v>24.5</v>
      </c>
      <c r="F2950" s="56">
        <v>270</v>
      </c>
      <c r="G2950" s="64">
        <v>43.2</v>
      </c>
    </row>
    <row r="2951" spans="2:7" x14ac:dyDescent="0.25">
      <c r="B2951" s="62">
        <v>42093</v>
      </c>
      <c r="C2951" s="63">
        <v>1.91111111111122</v>
      </c>
      <c r="D2951" s="56">
        <v>5.4</v>
      </c>
      <c r="E2951" s="56">
        <v>24.5</v>
      </c>
      <c r="F2951" s="56">
        <v>270</v>
      </c>
      <c r="G2951" s="64">
        <v>43.2</v>
      </c>
    </row>
    <row r="2952" spans="2:7" x14ac:dyDescent="0.25">
      <c r="B2952" s="62">
        <v>42093</v>
      </c>
      <c r="C2952" s="63">
        <v>1.9118055555556701</v>
      </c>
      <c r="D2952" s="56">
        <v>5.3</v>
      </c>
      <c r="E2952" s="56">
        <v>24.1</v>
      </c>
      <c r="F2952" s="56">
        <v>270</v>
      </c>
      <c r="G2952" s="64">
        <v>25.6</v>
      </c>
    </row>
    <row r="2953" spans="2:7" x14ac:dyDescent="0.25">
      <c r="B2953" s="62">
        <v>42093</v>
      </c>
      <c r="C2953" s="63">
        <v>1.91250000000011</v>
      </c>
      <c r="D2953" s="56">
        <v>5.3</v>
      </c>
      <c r="E2953" s="56">
        <v>24.1</v>
      </c>
      <c r="F2953" s="56">
        <v>270</v>
      </c>
      <c r="G2953" s="64">
        <v>25.6</v>
      </c>
    </row>
    <row r="2954" spans="2:7" x14ac:dyDescent="0.25">
      <c r="B2954" s="62">
        <v>42093</v>
      </c>
      <c r="C2954" s="63">
        <v>1.9131944444445499</v>
      </c>
      <c r="D2954" s="56">
        <v>5.3</v>
      </c>
      <c r="E2954" s="56">
        <v>24.5</v>
      </c>
      <c r="F2954" s="56">
        <v>270</v>
      </c>
      <c r="G2954" s="64">
        <v>25.2</v>
      </c>
    </row>
    <row r="2955" spans="2:7" x14ac:dyDescent="0.25">
      <c r="B2955" s="62">
        <v>42093</v>
      </c>
      <c r="C2955" s="63">
        <v>1.913888888889</v>
      </c>
      <c r="D2955" s="56">
        <v>5.3</v>
      </c>
      <c r="E2955" s="56">
        <v>24.5</v>
      </c>
      <c r="F2955" s="56">
        <v>270</v>
      </c>
      <c r="G2955" s="64">
        <v>25.2</v>
      </c>
    </row>
    <row r="2956" spans="2:7" x14ac:dyDescent="0.25">
      <c r="B2956" s="62">
        <v>42093</v>
      </c>
      <c r="C2956" s="63">
        <v>1.9145833333334401</v>
      </c>
      <c r="D2956" s="56">
        <v>5.3</v>
      </c>
      <c r="E2956" s="56">
        <v>24.8</v>
      </c>
      <c r="F2956" s="56">
        <v>225</v>
      </c>
      <c r="G2956" s="64">
        <v>36.4</v>
      </c>
    </row>
    <row r="2957" spans="2:7" x14ac:dyDescent="0.25">
      <c r="B2957" s="62">
        <v>42093</v>
      </c>
      <c r="C2957" s="63">
        <v>1.91527777777789</v>
      </c>
      <c r="D2957" s="56">
        <v>5.3</v>
      </c>
      <c r="E2957" s="56">
        <v>24.8</v>
      </c>
      <c r="F2957" s="56">
        <v>225</v>
      </c>
      <c r="G2957" s="64">
        <v>36.4</v>
      </c>
    </row>
    <row r="2958" spans="2:7" x14ac:dyDescent="0.25">
      <c r="B2958" s="62">
        <v>42093</v>
      </c>
      <c r="C2958" s="63">
        <v>1.9159722222223301</v>
      </c>
      <c r="D2958" s="56">
        <v>5.3</v>
      </c>
      <c r="E2958" s="56">
        <v>25.2</v>
      </c>
      <c r="F2958" s="56">
        <v>270</v>
      </c>
      <c r="G2958" s="64">
        <v>41</v>
      </c>
    </row>
    <row r="2959" spans="2:7" x14ac:dyDescent="0.25">
      <c r="B2959" s="62">
        <v>42093</v>
      </c>
      <c r="C2959" s="63">
        <v>1.91666666666678</v>
      </c>
      <c r="D2959" s="56">
        <v>5.3</v>
      </c>
      <c r="E2959" s="56">
        <v>25.2</v>
      </c>
      <c r="F2959" s="56">
        <v>270</v>
      </c>
      <c r="G2959" s="64">
        <v>41</v>
      </c>
    </row>
    <row r="2960" spans="2:7" x14ac:dyDescent="0.25">
      <c r="B2960" s="62">
        <v>42093</v>
      </c>
      <c r="C2960" s="63">
        <v>1.9173611111112201</v>
      </c>
      <c r="D2960" s="56">
        <v>5.3</v>
      </c>
      <c r="E2960" s="56">
        <v>25.2</v>
      </c>
      <c r="F2960" s="56">
        <v>270</v>
      </c>
      <c r="G2960" s="64">
        <v>41</v>
      </c>
    </row>
    <row r="2961" spans="2:7" x14ac:dyDescent="0.25">
      <c r="B2961" s="62">
        <v>42093</v>
      </c>
      <c r="C2961" s="63">
        <v>1.91805555555567</v>
      </c>
      <c r="D2961" s="56">
        <v>5.3</v>
      </c>
      <c r="E2961" s="56">
        <v>25.6</v>
      </c>
      <c r="F2961" s="56">
        <v>270</v>
      </c>
      <c r="G2961" s="64">
        <v>16.600000000000001</v>
      </c>
    </row>
    <row r="2962" spans="2:7" x14ac:dyDescent="0.25">
      <c r="B2962" s="62">
        <v>42093</v>
      </c>
      <c r="C2962" s="63">
        <v>1.9187500000001101</v>
      </c>
      <c r="D2962" s="56">
        <v>5.2</v>
      </c>
      <c r="E2962" s="56">
        <v>25.6</v>
      </c>
      <c r="F2962" s="56">
        <v>270</v>
      </c>
      <c r="G2962" s="64">
        <v>16.600000000000001</v>
      </c>
    </row>
    <row r="2963" spans="2:7" x14ac:dyDescent="0.25">
      <c r="B2963" s="62">
        <v>42093</v>
      </c>
      <c r="C2963" s="63">
        <v>1.91944444444456</v>
      </c>
      <c r="D2963" s="56">
        <v>5.2</v>
      </c>
      <c r="E2963" s="56">
        <v>24.1</v>
      </c>
      <c r="F2963" s="56">
        <v>270</v>
      </c>
      <c r="G2963" s="64">
        <v>34.200000000000003</v>
      </c>
    </row>
    <row r="2964" spans="2:7" x14ac:dyDescent="0.25">
      <c r="B2964" s="62">
        <v>42093</v>
      </c>
      <c r="C2964" s="63">
        <v>1.9201388888890001</v>
      </c>
      <c r="D2964" s="56">
        <v>5.0999999999999996</v>
      </c>
      <c r="E2964" s="56">
        <v>24.1</v>
      </c>
      <c r="F2964" s="56">
        <v>270</v>
      </c>
      <c r="G2964" s="64">
        <v>34.200000000000003</v>
      </c>
    </row>
    <row r="2965" spans="2:7" x14ac:dyDescent="0.25">
      <c r="B2965" s="62">
        <v>42093</v>
      </c>
      <c r="C2965" s="63">
        <v>1.92083333333344</v>
      </c>
      <c r="D2965" s="56">
        <v>5.0999999999999996</v>
      </c>
      <c r="E2965" s="56">
        <v>25.2</v>
      </c>
      <c r="F2965" s="56">
        <v>270</v>
      </c>
      <c r="G2965" s="64">
        <v>33.5</v>
      </c>
    </row>
    <row r="2966" spans="2:7" x14ac:dyDescent="0.25">
      <c r="B2966" s="62">
        <v>42093</v>
      </c>
      <c r="C2966" s="63">
        <v>1.9215277777778901</v>
      </c>
      <c r="D2966" s="56">
        <v>5.0999999999999996</v>
      </c>
      <c r="E2966" s="56">
        <v>25.2</v>
      </c>
      <c r="F2966" s="56">
        <v>270</v>
      </c>
      <c r="G2966" s="64">
        <v>33.5</v>
      </c>
    </row>
    <row r="2967" spans="2:7" x14ac:dyDescent="0.25">
      <c r="B2967" s="62">
        <v>42093</v>
      </c>
      <c r="C2967" s="63">
        <v>1.92222222222233</v>
      </c>
      <c r="D2967" s="56">
        <v>5.2</v>
      </c>
      <c r="E2967" s="56">
        <v>25.6</v>
      </c>
      <c r="F2967" s="56">
        <v>113</v>
      </c>
      <c r="G2967" s="64">
        <v>28.4</v>
      </c>
    </row>
    <row r="2968" spans="2:7" x14ac:dyDescent="0.25">
      <c r="B2968" s="62">
        <v>42093</v>
      </c>
      <c r="C2968" s="63">
        <v>1.9229166666667801</v>
      </c>
      <c r="D2968" s="56">
        <v>5.2</v>
      </c>
      <c r="E2968" s="56">
        <v>25.6</v>
      </c>
      <c r="F2968" s="56">
        <v>113</v>
      </c>
      <c r="G2968" s="64">
        <v>28.4</v>
      </c>
    </row>
    <row r="2969" spans="2:7" x14ac:dyDescent="0.25">
      <c r="B2969" s="62">
        <v>42093</v>
      </c>
      <c r="C2969" s="63">
        <v>1.92361111111122</v>
      </c>
      <c r="D2969" s="56">
        <v>5.0999999999999996</v>
      </c>
      <c r="E2969" s="56">
        <v>24.5</v>
      </c>
      <c r="F2969" s="56">
        <v>315</v>
      </c>
      <c r="G2969" s="64">
        <v>24.5</v>
      </c>
    </row>
    <row r="2970" spans="2:7" x14ac:dyDescent="0.25">
      <c r="B2970" s="62">
        <v>42093</v>
      </c>
      <c r="C2970" s="63">
        <v>1.9243055555556701</v>
      </c>
      <c r="D2970" s="56">
        <v>5.0999999999999996</v>
      </c>
      <c r="E2970" s="56">
        <v>24.5</v>
      </c>
      <c r="F2970" s="56">
        <v>315</v>
      </c>
      <c r="G2970" s="64">
        <v>24.5</v>
      </c>
    </row>
    <row r="2971" spans="2:7" x14ac:dyDescent="0.25">
      <c r="B2971" s="62">
        <v>42093</v>
      </c>
      <c r="C2971" s="63">
        <v>1.92500000000011</v>
      </c>
      <c r="D2971" s="56">
        <v>5</v>
      </c>
      <c r="E2971" s="56">
        <v>22.3</v>
      </c>
      <c r="F2971" s="56">
        <v>270</v>
      </c>
      <c r="G2971" s="64">
        <v>24.1</v>
      </c>
    </row>
    <row r="2972" spans="2:7" x14ac:dyDescent="0.25">
      <c r="B2972" s="62">
        <v>42093</v>
      </c>
      <c r="C2972" s="63">
        <v>1.9256944444445601</v>
      </c>
      <c r="D2972" s="56">
        <v>5</v>
      </c>
      <c r="E2972" s="56">
        <v>22.3</v>
      </c>
      <c r="F2972" s="56">
        <v>270</v>
      </c>
      <c r="G2972" s="64">
        <v>24.1</v>
      </c>
    </row>
    <row r="2973" spans="2:7" x14ac:dyDescent="0.25">
      <c r="B2973" s="62">
        <v>42093</v>
      </c>
      <c r="C2973" s="63">
        <v>1.926388888889</v>
      </c>
      <c r="D2973" s="56">
        <v>5</v>
      </c>
      <c r="E2973" s="56">
        <v>23.4</v>
      </c>
      <c r="F2973" s="56">
        <v>270</v>
      </c>
      <c r="G2973" s="64">
        <v>27.7</v>
      </c>
    </row>
    <row r="2974" spans="2:7" x14ac:dyDescent="0.25">
      <c r="B2974" s="62">
        <v>42093</v>
      </c>
      <c r="C2974" s="63">
        <v>1.9270833333334401</v>
      </c>
      <c r="D2974" s="56">
        <v>5</v>
      </c>
      <c r="E2974" s="56">
        <v>23.4</v>
      </c>
      <c r="F2974" s="56">
        <v>270</v>
      </c>
      <c r="G2974" s="64">
        <v>27.7</v>
      </c>
    </row>
    <row r="2975" spans="2:7" x14ac:dyDescent="0.25">
      <c r="B2975" s="62">
        <v>42093</v>
      </c>
      <c r="C2975" s="63">
        <v>1.9277777777778899</v>
      </c>
      <c r="D2975" s="56">
        <v>5</v>
      </c>
      <c r="E2975" s="56">
        <v>22.7</v>
      </c>
      <c r="F2975" s="56">
        <v>270</v>
      </c>
      <c r="G2975" s="64">
        <v>22.7</v>
      </c>
    </row>
    <row r="2976" spans="2:7" x14ac:dyDescent="0.25">
      <c r="B2976" s="62">
        <v>42093</v>
      </c>
      <c r="C2976" s="63">
        <v>1.9284722222223301</v>
      </c>
      <c r="D2976" s="56">
        <v>5</v>
      </c>
      <c r="E2976" s="56">
        <v>22.7</v>
      </c>
      <c r="F2976" s="56">
        <v>270</v>
      </c>
      <c r="G2976" s="64">
        <v>22.7</v>
      </c>
    </row>
    <row r="2977" spans="2:7" x14ac:dyDescent="0.25">
      <c r="B2977" s="62">
        <v>42093</v>
      </c>
      <c r="C2977" s="63">
        <v>1.9291666666667799</v>
      </c>
      <c r="D2977" s="56">
        <v>5.0999999999999996</v>
      </c>
      <c r="E2977" s="56">
        <v>23</v>
      </c>
      <c r="F2977" s="56">
        <v>270</v>
      </c>
      <c r="G2977" s="64">
        <v>32.799999999999997</v>
      </c>
    </row>
    <row r="2978" spans="2:7" x14ac:dyDescent="0.25">
      <c r="B2978" s="62">
        <v>42093</v>
      </c>
      <c r="C2978" s="63">
        <v>1.9298611111112201</v>
      </c>
      <c r="D2978" s="56">
        <v>5.0999999999999996</v>
      </c>
      <c r="E2978" s="56">
        <v>23</v>
      </c>
      <c r="F2978" s="56">
        <v>270</v>
      </c>
      <c r="G2978" s="64">
        <v>32.799999999999997</v>
      </c>
    </row>
    <row r="2979" spans="2:7" x14ac:dyDescent="0.25">
      <c r="B2979" s="62">
        <v>42093</v>
      </c>
      <c r="C2979" s="63">
        <v>1.9305555555556699</v>
      </c>
      <c r="D2979" s="56">
        <v>5.0999999999999996</v>
      </c>
      <c r="E2979" s="56">
        <v>22.3</v>
      </c>
      <c r="F2979" s="56">
        <v>225</v>
      </c>
      <c r="G2979" s="64">
        <v>16.600000000000001</v>
      </c>
    </row>
    <row r="2980" spans="2:7" x14ac:dyDescent="0.25">
      <c r="B2980" s="62">
        <v>42093</v>
      </c>
      <c r="C2980" s="63">
        <v>1.93125000000011</v>
      </c>
      <c r="D2980" s="56">
        <v>5.0999999999999996</v>
      </c>
      <c r="E2980" s="56">
        <v>22.3</v>
      </c>
      <c r="F2980" s="56">
        <v>225</v>
      </c>
      <c r="G2980" s="64">
        <v>16.600000000000001</v>
      </c>
    </row>
    <row r="2981" spans="2:7" x14ac:dyDescent="0.25">
      <c r="B2981" s="62">
        <v>42093</v>
      </c>
      <c r="C2981" s="63">
        <v>1.9319444444445599</v>
      </c>
      <c r="D2981" s="56">
        <v>5.0999999999999996</v>
      </c>
      <c r="E2981" s="56">
        <v>22</v>
      </c>
      <c r="F2981" s="56">
        <v>270</v>
      </c>
      <c r="G2981" s="64">
        <v>17.3</v>
      </c>
    </row>
    <row r="2982" spans="2:7" x14ac:dyDescent="0.25">
      <c r="B2982" s="62">
        <v>42093</v>
      </c>
      <c r="C2982" s="63">
        <v>1.932638888889</v>
      </c>
      <c r="D2982" s="56">
        <v>5.0999999999999996</v>
      </c>
      <c r="E2982" s="56">
        <v>22</v>
      </c>
      <c r="F2982" s="56">
        <v>270</v>
      </c>
      <c r="G2982" s="64">
        <v>17.3</v>
      </c>
    </row>
    <row r="2983" spans="2:7" x14ac:dyDescent="0.25">
      <c r="B2983" s="62">
        <v>42093</v>
      </c>
      <c r="C2983" s="63">
        <v>1.9333333333334499</v>
      </c>
      <c r="D2983" s="56">
        <v>5</v>
      </c>
      <c r="E2983" s="56">
        <v>21.2</v>
      </c>
      <c r="F2983" s="56">
        <v>270</v>
      </c>
      <c r="G2983" s="64">
        <v>22</v>
      </c>
    </row>
    <row r="2984" spans="2:7" x14ac:dyDescent="0.25">
      <c r="B2984" s="62">
        <v>42093</v>
      </c>
      <c r="C2984" s="63">
        <v>1.93402777777789</v>
      </c>
      <c r="D2984" s="56">
        <v>5</v>
      </c>
      <c r="E2984" s="56">
        <v>21.2</v>
      </c>
      <c r="F2984" s="56">
        <v>270</v>
      </c>
      <c r="G2984" s="64">
        <v>22</v>
      </c>
    </row>
    <row r="2985" spans="2:7" x14ac:dyDescent="0.25">
      <c r="B2985" s="62">
        <v>42093</v>
      </c>
      <c r="C2985" s="63">
        <v>1.9347222222223299</v>
      </c>
      <c r="D2985" s="56">
        <v>5</v>
      </c>
      <c r="E2985" s="56">
        <v>21.6</v>
      </c>
      <c r="F2985" s="56">
        <v>293</v>
      </c>
      <c r="G2985" s="64">
        <v>24.5</v>
      </c>
    </row>
    <row r="2986" spans="2:7" x14ac:dyDescent="0.25">
      <c r="B2986" s="62">
        <v>42093</v>
      </c>
      <c r="C2986" s="63">
        <v>1.93541666666678</v>
      </c>
      <c r="D2986" s="56">
        <v>5</v>
      </c>
      <c r="E2986" s="56">
        <v>21.6</v>
      </c>
      <c r="F2986" s="56">
        <v>293</v>
      </c>
      <c r="G2986" s="64">
        <v>24.5</v>
      </c>
    </row>
    <row r="2987" spans="2:7" x14ac:dyDescent="0.25">
      <c r="B2987" s="62">
        <v>42093</v>
      </c>
      <c r="C2987" s="63">
        <v>1.9361111111112199</v>
      </c>
      <c r="D2987" s="56">
        <v>4.9000000000000004</v>
      </c>
      <c r="E2987" s="56">
        <v>20.5</v>
      </c>
      <c r="F2987" s="56">
        <v>270</v>
      </c>
      <c r="G2987" s="64">
        <v>24.8</v>
      </c>
    </row>
    <row r="2988" spans="2:7" x14ac:dyDescent="0.25">
      <c r="B2988" s="62">
        <v>42093</v>
      </c>
      <c r="C2988" s="63">
        <v>1.93680555555567</v>
      </c>
      <c r="D2988" s="56">
        <v>4.9000000000000004</v>
      </c>
      <c r="E2988" s="56">
        <v>20.5</v>
      </c>
      <c r="F2988" s="56">
        <v>270</v>
      </c>
      <c r="G2988" s="64">
        <v>24.8</v>
      </c>
    </row>
    <row r="2989" spans="2:7" x14ac:dyDescent="0.25">
      <c r="B2989" s="62">
        <v>42093</v>
      </c>
      <c r="C2989" s="63">
        <v>1.9375000000001099</v>
      </c>
      <c r="D2989" s="56">
        <v>4.8</v>
      </c>
      <c r="E2989" s="56">
        <v>18.7</v>
      </c>
      <c r="F2989" s="56">
        <v>270</v>
      </c>
      <c r="G2989" s="64">
        <v>21.6</v>
      </c>
    </row>
    <row r="2990" spans="2:7" x14ac:dyDescent="0.25">
      <c r="B2990" s="62">
        <v>42093</v>
      </c>
      <c r="C2990" s="63">
        <v>1.93819444444456</v>
      </c>
      <c r="D2990" s="56">
        <v>4.8</v>
      </c>
      <c r="E2990" s="56">
        <v>18</v>
      </c>
      <c r="F2990" s="56">
        <v>270</v>
      </c>
      <c r="G2990" s="64">
        <v>20.9</v>
      </c>
    </row>
    <row r="2991" spans="2:7" x14ac:dyDescent="0.25">
      <c r="B2991" s="62">
        <v>42093</v>
      </c>
      <c r="C2991" s="63">
        <v>1.9388888888889999</v>
      </c>
      <c r="D2991" s="56">
        <v>4.8</v>
      </c>
      <c r="E2991" s="56">
        <v>18</v>
      </c>
      <c r="F2991" s="56">
        <v>270</v>
      </c>
      <c r="G2991" s="64">
        <v>20.9</v>
      </c>
    </row>
    <row r="2992" spans="2:7" x14ac:dyDescent="0.25">
      <c r="B2992" s="62">
        <v>42093</v>
      </c>
      <c r="C2992" s="63">
        <v>1.93958333333345</v>
      </c>
      <c r="D2992" s="56">
        <v>4.8</v>
      </c>
      <c r="E2992" s="56">
        <v>18</v>
      </c>
      <c r="F2992" s="56">
        <v>270</v>
      </c>
      <c r="G2992" s="64">
        <v>19.8</v>
      </c>
    </row>
    <row r="2993" spans="2:7" x14ac:dyDescent="0.25">
      <c r="B2993" s="62">
        <v>42093</v>
      </c>
      <c r="C2993" s="63">
        <v>1.9402777777778899</v>
      </c>
      <c r="D2993" s="56">
        <v>4.8</v>
      </c>
      <c r="E2993" s="56">
        <v>18</v>
      </c>
      <c r="F2993" s="56">
        <v>270</v>
      </c>
      <c r="G2993" s="64">
        <v>19.8</v>
      </c>
    </row>
    <row r="2994" spans="2:7" x14ac:dyDescent="0.25">
      <c r="B2994" s="62">
        <v>42093</v>
      </c>
      <c r="C2994" s="63">
        <v>1.94097222222233</v>
      </c>
      <c r="D2994" s="56">
        <v>4.8</v>
      </c>
      <c r="E2994" s="56">
        <v>18</v>
      </c>
      <c r="F2994" s="56">
        <v>270</v>
      </c>
      <c r="G2994" s="64">
        <v>17.600000000000001</v>
      </c>
    </row>
    <row r="2995" spans="2:7" x14ac:dyDescent="0.25">
      <c r="B2995" s="62">
        <v>42093</v>
      </c>
      <c r="C2995" s="63">
        <v>1.9416666666667799</v>
      </c>
      <c r="D2995" s="56">
        <v>4.8</v>
      </c>
      <c r="E2995" s="56">
        <v>18</v>
      </c>
      <c r="F2995" s="56">
        <v>270</v>
      </c>
      <c r="G2995" s="64">
        <v>17.600000000000001</v>
      </c>
    </row>
    <row r="2996" spans="2:7" x14ac:dyDescent="0.25">
      <c r="B2996" s="62">
        <v>42093</v>
      </c>
      <c r="C2996" s="63">
        <v>1.94236111111122</v>
      </c>
      <c r="D2996" s="56">
        <v>4.8</v>
      </c>
      <c r="E2996" s="56">
        <v>16.899999999999999</v>
      </c>
      <c r="F2996" s="56">
        <v>315</v>
      </c>
      <c r="G2996" s="64">
        <v>14.8</v>
      </c>
    </row>
    <row r="2997" spans="2:7" x14ac:dyDescent="0.25">
      <c r="B2997" s="62">
        <v>42093</v>
      </c>
      <c r="C2997" s="63">
        <v>1.9430555555556701</v>
      </c>
      <c r="D2997" s="56">
        <v>4.8</v>
      </c>
      <c r="E2997" s="56">
        <v>16.899999999999999</v>
      </c>
      <c r="F2997" s="56">
        <v>315</v>
      </c>
      <c r="G2997" s="64">
        <v>14.8</v>
      </c>
    </row>
    <row r="2998" spans="2:7" x14ac:dyDescent="0.25">
      <c r="B2998" s="62">
        <v>42093</v>
      </c>
      <c r="C2998" s="63">
        <v>1.94375000000011</v>
      </c>
      <c r="D2998" s="56">
        <v>4.8</v>
      </c>
      <c r="E2998" s="56">
        <v>16.2</v>
      </c>
      <c r="F2998" s="56">
        <v>315</v>
      </c>
      <c r="G2998" s="64">
        <v>12.2</v>
      </c>
    </row>
    <row r="2999" spans="2:7" x14ac:dyDescent="0.25">
      <c r="B2999" s="62">
        <v>42093</v>
      </c>
      <c r="C2999" s="63">
        <v>1.9444444444445601</v>
      </c>
      <c r="D2999" s="56">
        <v>4.8</v>
      </c>
      <c r="E2999" s="56">
        <v>16.2</v>
      </c>
      <c r="F2999" s="56">
        <v>315</v>
      </c>
      <c r="G2999" s="64">
        <v>12.2</v>
      </c>
    </row>
    <row r="3000" spans="2:7" x14ac:dyDescent="0.25">
      <c r="B3000" s="62">
        <v>42093</v>
      </c>
      <c r="C3000" s="63">
        <v>1.945138888889</v>
      </c>
      <c r="D3000" s="56">
        <v>4.5999999999999996</v>
      </c>
      <c r="E3000" s="56">
        <v>15.8</v>
      </c>
      <c r="F3000" s="56">
        <v>270</v>
      </c>
      <c r="G3000" s="64">
        <v>12.2</v>
      </c>
    </row>
    <row r="3001" spans="2:7" x14ac:dyDescent="0.25">
      <c r="B3001" s="62">
        <v>42093</v>
      </c>
      <c r="C3001" s="63">
        <v>1.9458333333334501</v>
      </c>
      <c r="D3001" s="56">
        <v>4.5999999999999996</v>
      </c>
      <c r="E3001" s="56">
        <v>15.8</v>
      </c>
      <c r="F3001" s="56">
        <v>270</v>
      </c>
      <c r="G3001" s="64">
        <v>12.2</v>
      </c>
    </row>
    <row r="3002" spans="2:7" x14ac:dyDescent="0.25">
      <c r="B3002" s="62">
        <v>42093</v>
      </c>
      <c r="C3002" s="63">
        <v>1.94652777777789</v>
      </c>
      <c r="D3002" s="56">
        <v>4.5</v>
      </c>
      <c r="E3002" s="56">
        <v>14.4</v>
      </c>
      <c r="F3002" s="56">
        <v>293</v>
      </c>
      <c r="G3002" s="64">
        <v>18.7</v>
      </c>
    </row>
    <row r="3003" spans="2:7" x14ac:dyDescent="0.25">
      <c r="B3003" s="62">
        <v>42093</v>
      </c>
      <c r="C3003" s="63">
        <v>1.9472222222223401</v>
      </c>
      <c r="D3003" s="56">
        <v>4.5</v>
      </c>
      <c r="E3003" s="56">
        <v>14.4</v>
      </c>
      <c r="F3003" s="56">
        <v>293</v>
      </c>
      <c r="G3003" s="64">
        <v>18.7</v>
      </c>
    </row>
    <row r="3004" spans="2:7" x14ac:dyDescent="0.25">
      <c r="B3004" s="62">
        <v>42093</v>
      </c>
      <c r="C3004" s="63">
        <v>1.94791666666678</v>
      </c>
      <c r="D3004" s="56">
        <v>4.5999999999999996</v>
      </c>
      <c r="E3004" s="56">
        <v>13.7</v>
      </c>
      <c r="F3004" s="56">
        <v>270</v>
      </c>
      <c r="G3004" s="64">
        <v>15.1</v>
      </c>
    </row>
    <row r="3005" spans="2:7" x14ac:dyDescent="0.25">
      <c r="B3005" s="62">
        <v>42093</v>
      </c>
      <c r="C3005" s="63">
        <v>1.9486111111112201</v>
      </c>
      <c r="D3005" s="56">
        <v>4.5999999999999996</v>
      </c>
      <c r="E3005" s="56">
        <v>13.7</v>
      </c>
      <c r="F3005" s="56">
        <v>270</v>
      </c>
      <c r="G3005" s="64">
        <v>15.1</v>
      </c>
    </row>
    <row r="3006" spans="2:7" x14ac:dyDescent="0.25">
      <c r="B3006" s="62">
        <v>42093</v>
      </c>
      <c r="C3006" s="63">
        <v>1.94930555555567</v>
      </c>
      <c r="D3006" s="56">
        <v>4.5</v>
      </c>
      <c r="E3006" s="56">
        <v>13.7</v>
      </c>
      <c r="F3006" s="56">
        <v>270</v>
      </c>
      <c r="G3006" s="64">
        <v>18.7</v>
      </c>
    </row>
    <row r="3007" spans="2:7" x14ac:dyDescent="0.25">
      <c r="B3007" s="62">
        <v>42093</v>
      </c>
      <c r="C3007" s="63">
        <v>1.9500000000001101</v>
      </c>
      <c r="D3007" s="56">
        <v>4.5</v>
      </c>
      <c r="E3007" s="56">
        <v>13.7</v>
      </c>
      <c r="F3007" s="56">
        <v>270</v>
      </c>
      <c r="G3007" s="64">
        <v>18.7</v>
      </c>
    </row>
    <row r="3008" spans="2:7" x14ac:dyDescent="0.25">
      <c r="B3008" s="62">
        <v>42093</v>
      </c>
      <c r="C3008" s="63">
        <v>1.95069444444456</v>
      </c>
      <c r="D3008" s="56">
        <v>4.7</v>
      </c>
      <c r="E3008" s="56">
        <v>13.7</v>
      </c>
      <c r="F3008" s="56">
        <v>248</v>
      </c>
      <c r="G3008" s="64">
        <v>17.600000000000001</v>
      </c>
    </row>
    <row r="3009" spans="2:7" x14ac:dyDescent="0.25">
      <c r="B3009" s="62">
        <v>42093</v>
      </c>
      <c r="C3009" s="63">
        <v>1.9513888888890001</v>
      </c>
      <c r="D3009" s="56">
        <v>4.7</v>
      </c>
      <c r="E3009" s="56">
        <v>13.7</v>
      </c>
      <c r="F3009" s="56">
        <v>248</v>
      </c>
      <c r="G3009" s="64">
        <v>17.600000000000001</v>
      </c>
    </row>
    <row r="3010" spans="2:7" x14ac:dyDescent="0.25">
      <c r="B3010" s="62">
        <v>42093</v>
      </c>
      <c r="C3010" s="63">
        <v>1.95208333333345</v>
      </c>
      <c r="D3010" s="56">
        <v>4.5999999999999996</v>
      </c>
      <c r="E3010" s="56">
        <v>14</v>
      </c>
      <c r="F3010" s="56">
        <v>315</v>
      </c>
      <c r="G3010" s="64">
        <v>18</v>
      </c>
    </row>
    <row r="3011" spans="2:7" x14ac:dyDescent="0.25">
      <c r="B3011" s="62">
        <v>42093</v>
      </c>
      <c r="C3011" s="63">
        <v>1.9527777777778901</v>
      </c>
      <c r="D3011" s="56">
        <v>4.5999999999999996</v>
      </c>
      <c r="E3011" s="56">
        <v>14</v>
      </c>
      <c r="F3011" s="56">
        <v>315</v>
      </c>
      <c r="G3011" s="64">
        <v>18</v>
      </c>
    </row>
    <row r="3012" spans="2:7" x14ac:dyDescent="0.25">
      <c r="B3012" s="62">
        <v>42093</v>
      </c>
      <c r="C3012" s="63">
        <v>1.95347222222234</v>
      </c>
      <c r="D3012" s="56">
        <v>4.7</v>
      </c>
      <c r="E3012" s="56">
        <v>14.8</v>
      </c>
      <c r="F3012" s="56">
        <v>270</v>
      </c>
      <c r="G3012" s="64">
        <v>16.2</v>
      </c>
    </row>
    <row r="3013" spans="2:7" x14ac:dyDescent="0.25">
      <c r="B3013" s="62">
        <v>42093</v>
      </c>
      <c r="C3013" s="63">
        <v>1.9541666666667801</v>
      </c>
      <c r="D3013" s="56">
        <v>4.7</v>
      </c>
      <c r="E3013" s="56">
        <v>14.8</v>
      </c>
      <c r="F3013" s="56">
        <v>270</v>
      </c>
      <c r="G3013" s="64">
        <v>16.2</v>
      </c>
    </row>
    <row r="3014" spans="2:7" x14ac:dyDescent="0.25">
      <c r="B3014" s="62">
        <v>42093</v>
      </c>
      <c r="C3014" s="63">
        <v>1.95486111111122</v>
      </c>
      <c r="D3014" s="56">
        <v>4.5999999999999996</v>
      </c>
      <c r="E3014" s="56">
        <v>14.8</v>
      </c>
      <c r="F3014" s="56">
        <v>270</v>
      </c>
      <c r="G3014" s="64">
        <v>16.2</v>
      </c>
    </row>
    <row r="3015" spans="2:7" x14ac:dyDescent="0.25">
      <c r="B3015" s="62">
        <v>42093</v>
      </c>
      <c r="C3015" s="63">
        <v>1.9555555555556701</v>
      </c>
      <c r="D3015" s="56">
        <v>4.5999999999999996</v>
      </c>
      <c r="E3015" s="56">
        <v>14.8</v>
      </c>
      <c r="F3015" s="56">
        <v>293</v>
      </c>
      <c r="G3015" s="64">
        <v>15.5</v>
      </c>
    </row>
    <row r="3016" spans="2:7" x14ac:dyDescent="0.25">
      <c r="B3016" s="62">
        <v>42093</v>
      </c>
      <c r="C3016" s="63">
        <v>1.95625000000011</v>
      </c>
      <c r="D3016" s="56">
        <v>4.5</v>
      </c>
      <c r="E3016" s="56">
        <v>14.8</v>
      </c>
      <c r="F3016" s="56">
        <v>293</v>
      </c>
      <c r="G3016" s="64">
        <v>15.5</v>
      </c>
    </row>
    <row r="3017" spans="2:7" x14ac:dyDescent="0.25">
      <c r="B3017" s="62">
        <v>42093</v>
      </c>
      <c r="C3017" s="63">
        <v>1.9569444444445601</v>
      </c>
      <c r="D3017" s="56">
        <v>4.5</v>
      </c>
      <c r="E3017" s="56">
        <v>14</v>
      </c>
      <c r="F3017" s="56">
        <v>225</v>
      </c>
      <c r="G3017" s="64">
        <v>13.3</v>
      </c>
    </row>
    <row r="3018" spans="2:7" x14ac:dyDescent="0.25">
      <c r="B3018" s="62">
        <v>42093</v>
      </c>
      <c r="C3018" s="63">
        <v>1.957638888889</v>
      </c>
      <c r="D3018" s="56">
        <v>4.5999999999999996</v>
      </c>
      <c r="E3018" s="56">
        <v>14</v>
      </c>
      <c r="F3018" s="56">
        <v>225</v>
      </c>
      <c r="G3018" s="64">
        <v>13.3</v>
      </c>
    </row>
    <row r="3019" spans="2:7" x14ac:dyDescent="0.25">
      <c r="B3019" s="62">
        <v>42093</v>
      </c>
      <c r="C3019" s="63">
        <v>1.9583333333334501</v>
      </c>
      <c r="D3019" s="56">
        <v>4.5999999999999996</v>
      </c>
      <c r="E3019" s="56">
        <v>13.3</v>
      </c>
      <c r="F3019" s="56">
        <v>270</v>
      </c>
      <c r="G3019" s="64">
        <v>21.2</v>
      </c>
    </row>
    <row r="3020" spans="2:7" x14ac:dyDescent="0.25">
      <c r="B3020" s="62">
        <v>42093</v>
      </c>
      <c r="C3020" s="63">
        <v>1.9590277777778899</v>
      </c>
      <c r="D3020" s="56">
        <v>4.5999999999999996</v>
      </c>
      <c r="E3020" s="56">
        <v>13.3</v>
      </c>
      <c r="F3020" s="56">
        <v>270</v>
      </c>
      <c r="G3020" s="64">
        <v>21.2</v>
      </c>
    </row>
    <row r="3021" spans="2:7" x14ac:dyDescent="0.25">
      <c r="B3021" s="62">
        <v>42093</v>
      </c>
      <c r="C3021" s="63">
        <v>1.95972222222234</v>
      </c>
      <c r="D3021" s="56">
        <v>4.5999999999999996</v>
      </c>
      <c r="E3021" s="56">
        <v>12.6</v>
      </c>
      <c r="F3021" s="56">
        <v>270</v>
      </c>
      <c r="G3021" s="64">
        <v>21.2</v>
      </c>
    </row>
    <row r="3022" spans="2:7" x14ac:dyDescent="0.25">
      <c r="B3022" s="62">
        <v>42093</v>
      </c>
      <c r="C3022" s="63">
        <v>1.9604166666667799</v>
      </c>
      <c r="D3022" s="56">
        <v>4.5999999999999996</v>
      </c>
      <c r="E3022" s="56">
        <v>12.6</v>
      </c>
      <c r="F3022" s="56">
        <v>270</v>
      </c>
      <c r="G3022" s="64">
        <v>21.2</v>
      </c>
    </row>
    <row r="3023" spans="2:7" x14ac:dyDescent="0.25">
      <c r="B3023" s="62">
        <v>42093</v>
      </c>
      <c r="C3023" s="63">
        <v>1.96111111111123</v>
      </c>
      <c r="D3023" s="56">
        <v>4.5999999999999996</v>
      </c>
      <c r="E3023" s="56">
        <v>13</v>
      </c>
      <c r="F3023" s="56">
        <v>248</v>
      </c>
      <c r="G3023" s="64">
        <v>15.5</v>
      </c>
    </row>
    <row r="3024" spans="2:7" x14ac:dyDescent="0.25">
      <c r="B3024" s="62">
        <v>42093</v>
      </c>
      <c r="C3024" s="63">
        <v>1.9618055555556699</v>
      </c>
      <c r="D3024" s="56">
        <v>4.5999999999999996</v>
      </c>
      <c r="E3024" s="56">
        <v>13</v>
      </c>
      <c r="F3024" s="56">
        <v>248</v>
      </c>
      <c r="G3024" s="64">
        <v>15.5</v>
      </c>
    </row>
    <row r="3025" spans="2:7" x14ac:dyDescent="0.25">
      <c r="B3025" s="62">
        <v>42093</v>
      </c>
      <c r="C3025" s="63">
        <v>1.96250000000011</v>
      </c>
      <c r="D3025" s="56">
        <v>4.5</v>
      </c>
      <c r="E3025" s="56">
        <v>13</v>
      </c>
      <c r="F3025" s="56">
        <v>225</v>
      </c>
      <c r="G3025" s="64">
        <v>7.9</v>
      </c>
    </row>
    <row r="3026" spans="2:7" x14ac:dyDescent="0.25">
      <c r="B3026" s="62">
        <v>42093</v>
      </c>
      <c r="C3026" s="63">
        <v>1.9631944444445599</v>
      </c>
      <c r="D3026" s="56">
        <v>4.5</v>
      </c>
      <c r="E3026" s="56">
        <v>13</v>
      </c>
      <c r="F3026" s="56">
        <v>225</v>
      </c>
      <c r="G3026" s="64">
        <v>7.9</v>
      </c>
    </row>
    <row r="3027" spans="2:7" x14ac:dyDescent="0.25">
      <c r="B3027" s="62">
        <v>42093</v>
      </c>
      <c r="C3027" s="63">
        <v>1.963888888889</v>
      </c>
      <c r="D3027" s="56">
        <v>4.4000000000000004</v>
      </c>
      <c r="E3027" s="56">
        <v>13.3</v>
      </c>
      <c r="F3027" s="56">
        <v>270</v>
      </c>
      <c r="G3027" s="64">
        <v>18.7</v>
      </c>
    </row>
    <row r="3028" spans="2:7" x14ac:dyDescent="0.25">
      <c r="B3028" s="62">
        <v>42093</v>
      </c>
      <c r="C3028" s="63">
        <v>1.9645833333334499</v>
      </c>
      <c r="D3028" s="56">
        <v>4.4000000000000004</v>
      </c>
      <c r="E3028" s="56">
        <v>13.3</v>
      </c>
      <c r="F3028" s="56">
        <v>270</v>
      </c>
      <c r="G3028" s="64">
        <v>18.7</v>
      </c>
    </row>
    <row r="3029" spans="2:7" x14ac:dyDescent="0.25">
      <c r="B3029" s="62">
        <v>42093</v>
      </c>
      <c r="C3029" s="63">
        <v>1.96527777777789</v>
      </c>
      <c r="D3029" s="56">
        <v>4.5</v>
      </c>
      <c r="E3029" s="56">
        <v>13.7</v>
      </c>
      <c r="F3029" s="56">
        <v>270</v>
      </c>
      <c r="G3029" s="64">
        <v>9.6999999999999993</v>
      </c>
    </row>
    <row r="3030" spans="2:7" x14ac:dyDescent="0.25">
      <c r="B3030" s="62">
        <v>42093</v>
      </c>
      <c r="C3030" s="63">
        <v>1.9659722222223399</v>
      </c>
      <c r="D3030" s="56">
        <v>4.5</v>
      </c>
      <c r="E3030" s="56">
        <v>13.7</v>
      </c>
      <c r="F3030" s="56">
        <v>270</v>
      </c>
      <c r="G3030" s="64">
        <v>9.6999999999999993</v>
      </c>
    </row>
    <row r="3031" spans="2:7" x14ac:dyDescent="0.25">
      <c r="B3031" s="62">
        <v>42093</v>
      </c>
      <c r="C3031" s="63">
        <v>1.96666666666678</v>
      </c>
      <c r="D3031" s="56">
        <v>4.4000000000000004</v>
      </c>
      <c r="E3031" s="56">
        <v>13.3</v>
      </c>
      <c r="F3031" s="56">
        <v>293</v>
      </c>
      <c r="G3031" s="64">
        <v>11.5</v>
      </c>
    </row>
    <row r="3032" spans="2:7" x14ac:dyDescent="0.25">
      <c r="B3032" s="62">
        <v>42093</v>
      </c>
      <c r="C3032" s="63">
        <v>1.9673611111112299</v>
      </c>
      <c r="D3032" s="56">
        <v>4.4000000000000004</v>
      </c>
      <c r="E3032" s="56">
        <v>13.3</v>
      </c>
      <c r="F3032" s="56">
        <v>293</v>
      </c>
      <c r="G3032" s="64">
        <v>11.5</v>
      </c>
    </row>
    <row r="3033" spans="2:7" x14ac:dyDescent="0.25">
      <c r="B3033" s="62">
        <v>42093</v>
      </c>
      <c r="C3033" s="63">
        <v>1.96805555555567</v>
      </c>
      <c r="D3033" s="56">
        <v>4.4000000000000004</v>
      </c>
      <c r="E3033" s="56">
        <v>13</v>
      </c>
      <c r="F3033" s="56">
        <v>225</v>
      </c>
      <c r="G3033" s="64">
        <v>15.5</v>
      </c>
    </row>
    <row r="3034" spans="2:7" x14ac:dyDescent="0.25">
      <c r="B3034" s="62">
        <v>42093</v>
      </c>
      <c r="C3034" s="63">
        <v>1.9687500000001099</v>
      </c>
      <c r="D3034" s="56">
        <v>4.4000000000000004</v>
      </c>
      <c r="E3034" s="56">
        <v>13</v>
      </c>
      <c r="F3034" s="56">
        <v>225</v>
      </c>
      <c r="G3034" s="64">
        <v>15.5</v>
      </c>
    </row>
    <row r="3035" spans="2:7" x14ac:dyDescent="0.25">
      <c r="B3035" s="62">
        <v>42093</v>
      </c>
      <c r="C3035" s="63">
        <v>1.96944444444456</v>
      </c>
      <c r="D3035" s="56">
        <v>4.5999999999999996</v>
      </c>
      <c r="E3035" s="56">
        <v>13.3</v>
      </c>
      <c r="F3035" s="56">
        <v>270</v>
      </c>
      <c r="G3035" s="64">
        <v>17.600000000000001</v>
      </c>
    </row>
    <row r="3036" spans="2:7" x14ac:dyDescent="0.25">
      <c r="B3036" s="62">
        <v>42093</v>
      </c>
      <c r="C3036" s="63">
        <v>1.9701388888889999</v>
      </c>
      <c r="D3036" s="56">
        <v>4.5999999999999996</v>
      </c>
      <c r="E3036" s="56">
        <v>13.3</v>
      </c>
      <c r="F3036" s="56">
        <v>270</v>
      </c>
      <c r="G3036" s="64">
        <v>17.600000000000001</v>
      </c>
    </row>
    <row r="3037" spans="2:7" x14ac:dyDescent="0.25">
      <c r="B3037" s="62">
        <v>42093</v>
      </c>
      <c r="C3037" s="63">
        <v>1.97083333333345</v>
      </c>
      <c r="D3037" s="56">
        <v>4.4000000000000004</v>
      </c>
      <c r="E3037" s="56">
        <v>13.3</v>
      </c>
      <c r="F3037" s="56">
        <v>270</v>
      </c>
      <c r="G3037" s="64">
        <v>22.3</v>
      </c>
    </row>
    <row r="3038" spans="2:7" x14ac:dyDescent="0.25">
      <c r="B3038" s="62">
        <v>42093</v>
      </c>
      <c r="C3038" s="63">
        <v>1.9715277777778899</v>
      </c>
      <c r="D3038" s="56">
        <v>4.4000000000000004</v>
      </c>
      <c r="E3038" s="56">
        <v>13.3</v>
      </c>
      <c r="F3038" s="56">
        <v>270</v>
      </c>
      <c r="G3038" s="64">
        <v>22.3</v>
      </c>
    </row>
    <row r="3039" spans="2:7" x14ac:dyDescent="0.25">
      <c r="B3039" s="62">
        <v>42093</v>
      </c>
      <c r="C3039" s="63">
        <v>1.97222222222234</v>
      </c>
      <c r="D3039" s="56">
        <v>4.4000000000000004</v>
      </c>
      <c r="E3039" s="56">
        <v>13.7</v>
      </c>
      <c r="F3039" s="56">
        <v>270</v>
      </c>
      <c r="G3039" s="64">
        <v>16.2</v>
      </c>
    </row>
    <row r="3040" spans="2:7" x14ac:dyDescent="0.25">
      <c r="B3040" s="62">
        <v>42093</v>
      </c>
      <c r="C3040" s="63">
        <v>1.9729166666667799</v>
      </c>
      <c r="D3040" s="56">
        <v>4.4000000000000004</v>
      </c>
      <c r="E3040" s="56">
        <v>13.7</v>
      </c>
      <c r="F3040" s="56">
        <v>270</v>
      </c>
      <c r="G3040" s="64">
        <v>16.2</v>
      </c>
    </row>
    <row r="3041" spans="2:7" x14ac:dyDescent="0.25">
      <c r="B3041" s="62">
        <v>42093</v>
      </c>
      <c r="C3041" s="63">
        <v>1.97361111111123</v>
      </c>
      <c r="D3041" s="56">
        <v>4.4000000000000004</v>
      </c>
      <c r="E3041" s="56">
        <v>13.7</v>
      </c>
      <c r="F3041" s="56">
        <v>203</v>
      </c>
      <c r="G3041" s="64">
        <v>15.1</v>
      </c>
    </row>
    <row r="3042" spans="2:7" x14ac:dyDescent="0.25">
      <c r="B3042" s="62">
        <v>42093</v>
      </c>
      <c r="C3042" s="63">
        <v>1.9743055555556701</v>
      </c>
      <c r="D3042" s="56">
        <v>4.4000000000000004</v>
      </c>
      <c r="E3042" s="56">
        <v>13.7</v>
      </c>
      <c r="F3042" s="56">
        <v>203</v>
      </c>
      <c r="G3042" s="64">
        <v>15.1</v>
      </c>
    </row>
    <row r="3043" spans="2:7" x14ac:dyDescent="0.25">
      <c r="B3043" s="62">
        <v>42093</v>
      </c>
      <c r="C3043" s="63">
        <v>1.97500000000012</v>
      </c>
      <c r="D3043" s="56">
        <v>4.5999999999999996</v>
      </c>
      <c r="E3043" s="56">
        <v>14.8</v>
      </c>
      <c r="F3043" s="56">
        <v>248</v>
      </c>
      <c r="G3043" s="64">
        <v>24.1</v>
      </c>
    </row>
    <row r="3044" spans="2:7" x14ac:dyDescent="0.25">
      <c r="B3044" s="62">
        <v>42093</v>
      </c>
      <c r="C3044" s="63">
        <v>1.9756944444445601</v>
      </c>
      <c r="D3044" s="56">
        <v>4.5999999999999996</v>
      </c>
      <c r="E3044" s="56">
        <v>14.6</v>
      </c>
      <c r="F3044" s="56">
        <v>270</v>
      </c>
      <c r="G3044" s="64">
        <v>24.1</v>
      </c>
    </row>
    <row r="3045" spans="2:7" x14ac:dyDescent="0.25">
      <c r="B3045" s="62">
        <v>42093</v>
      </c>
      <c r="C3045" s="63">
        <v>1.976388888889</v>
      </c>
      <c r="D3045" s="56">
        <v>4.5999999999999996</v>
      </c>
      <c r="E3045" s="56">
        <v>14.4</v>
      </c>
      <c r="F3045" s="56">
        <v>270</v>
      </c>
      <c r="G3045" s="64">
        <v>14.8</v>
      </c>
    </row>
    <row r="3046" spans="2:7" x14ac:dyDescent="0.25">
      <c r="B3046" s="62">
        <v>42093</v>
      </c>
      <c r="C3046" s="63">
        <v>1.9770833333334501</v>
      </c>
      <c r="D3046" s="56">
        <v>4.5999999999999996</v>
      </c>
      <c r="E3046" s="56">
        <v>14.8</v>
      </c>
      <c r="F3046" s="56">
        <v>293</v>
      </c>
      <c r="G3046" s="64">
        <v>16.600000000000001</v>
      </c>
    </row>
    <row r="3047" spans="2:7" x14ac:dyDescent="0.25">
      <c r="B3047" s="62">
        <v>42093</v>
      </c>
      <c r="C3047" s="63">
        <v>1.97777777777789</v>
      </c>
      <c r="D3047" s="56">
        <v>4.5999999999999996</v>
      </c>
      <c r="E3047" s="56">
        <v>14.8</v>
      </c>
      <c r="F3047" s="56">
        <v>293</v>
      </c>
      <c r="G3047" s="64">
        <v>16.600000000000001</v>
      </c>
    </row>
    <row r="3048" spans="2:7" x14ac:dyDescent="0.25">
      <c r="B3048" s="62">
        <v>42093</v>
      </c>
      <c r="C3048" s="63">
        <v>1.9784722222223401</v>
      </c>
      <c r="D3048" s="56">
        <v>4.5999999999999996</v>
      </c>
      <c r="E3048" s="56">
        <v>15.1</v>
      </c>
      <c r="F3048" s="56">
        <v>293</v>
      </c>
      <c r="G3048" s="64">
        <v>17.3</v>
      </c>
    </row>
    <row r="3049" spans="2:7" x14ac:dyDescent="0.25">
      <c r="B3049" s="62">
        <v>42093</v>
      </c>
      <c r="C3049" s="63">
        <v>1.97916666666678</v>
      </c>
      <c r="D3049" s="56">
        <v>4.5999999999999996</v>
      </c>
      <c r="E3049" s="56">
        <v>15.1</v>
      </c>
      <c r="F3049" s="56">
        <v>293</v>
      </c>
      <c r="G3049" s="64">
        <v>17.3</v>
      </c>
    </row>
    <row r="3050" spans="2:7" x14ac:dyDescent="0.25">
      <c r="B3050" s="62">
        <v>42093</v>
      </c>
      <c r="C3050" s="63">
        <v>1.9798611111112301</v>
      </c>
      <c r="D3050" s="56">
        <v>4.5999999999999996</v>
      </c>
      <c r="E3050" s="56">
        <v>15.5</v>
      </c>
      <c r="F3050" s="56">
        <v>270</v>
      </c>
      <c r="G3050" s="64">
        <v>26.6</v>
      </c>
    </row>
    <row r="3051" spans="2:7" x14ac:dyDescent="0.25">
      <c r="B3051" s="62">
        <v>42093</v>
      </c>
      <c r="C3051" s="63">
        <v>1.98055555555567</v>
      </c>
      <c r="D3051" s="56">
        <v>4.5999999999999996</v>
      </c>
      <c r="E3051" s="56">
        <v>15.5</v>
      </c>
      <c r="F3051" s="56">
        <v>270</v>
      </c>
      <c r="G3051" s="64">
        <v>26.6</v>
      </c>
    </row>
    <row r="3052" spans="2:7" x14ac:dyDescent="0.25">
      <c r="B3052" s="62">
        <v>42093</v>
      </c>
      <c r="C3052" s="63">
        <v>1.9812500000001201</v>
      </c>
      <c r="D3052" s="56">
        <v>4.7</v>
      </c>
      <c r="E3052" s="56">
        <v>15.5</v>
      </c>
      <c r="F3052" s="56">
        <v>270</v>
      </c>
      <c r="G3052" s="64">
        <v>20.2</v>
      </c>
    </row>
    <row r="3053" spans="2:7" x14ac:dyDescent="0.25">
      <c r="B3053" s="62">
        <v>42093</v>
      </c>
      <c r="C3053" s="63">
        <v>1.98194444444456</v>
      </c>
      <c r="D3053" s="56">
        <v>4.7</v>
      </c>
      <c r="E3053" s="56">
        <v>15.5</v>
      </c>
      <c r="F3053" s="56">
        <v>270</v>
      </c>
      <c r="G3053" s="64">
        <v>20.2</v>
      </c>
    </row>
    <row r="3054" spans="2:7" x14ac:dyDescent="0.25">
      <c r="B3054" s="62">
        <v>42093</v>
      </c>
      <c r="C3054" s="63">
        <v>1.9826388888890001</v>
      </c>
      <c r="D3054" s="56">
        <v>4.5999999999999996</v>
      </c>
      <c r="E3054" s="56">
        <v>15.8</v>
      </c>
      <c r="F3054" s="56">
        <v>248</v>
      </c>
      <c r="G3054" s="64">
        <v>21.6</v>
      </c>
    </row>
    <row r="3055" spans="2:7" x14ac:dyDescent="0.25">
      <c r="B3055" s="62">
        <v>42093</v>
      </c>
      <c r="C3055" s="63">
        <v>1.98333333333345</v>
      </c>
      <c r="D3055" s="56">
        <v>4.5999999999999996</v>
      </c>
      <c r="E3055" s="56">
        <v>15.8</v>
      </c>
      <c r="F3055" s="56">
        <v>248</v>
      </c>
      <c r="G3055" s="64">
        <v>21.6</v>
      </c>
    </row>
    <row r="3056" spans="2:7" x14ac:dyDescent="0.25">
      <c r="B3056" s="62">
        <v>42093</v>
      </c>
      <c r="C3056" s="63">
        <v>1.9840277777778901</v>
      </c>
      <c r="D3056" s="56">
        <v>4.5999999999999996</v>
      </c>
      <c r="E3056" s="56">
        <v>15.8</v>
      </c>
      <c r="F3056" s="56">
        <v>270</v>
      </c>
      <c r="G3056" s="64">
        <v>15.1</v>
      </c>
    </row>
    <row r="3057" spans="2:7" x14ac:dyDescent="0.25">
      <c r="B3057" s="62">
        <v>42093</v>
      </c>
      <c r="C3057" s="63">
        <v>1.98472222222234</v>
      </c>
      <c r="D3057" s="56">
        <v>4.5999999999999996</v>
      </c>
      <c r="E3057" s="56">
        <v>15.8</v>
      </c>
      <c r="F3057" s="56">
        <v>270</v>
      </c>
      <c r="G3057" s="64">
        <v>15.1</v>
      </c>
    </row>
    <row r="3058" spans="2:7" x14ac:dyDescent="0.25">
      <c r="B3058" s="62">
        <v>42093</v>
      </c>
      <c r="C3058" s="63">
        <v>1.9854166666667801</v>
      </c>
      <c r="D3058" s="56">
        <v>4.5999999999999996</v>
      </c>
      <c r="E3058" s="56">
        <v>15.1</v>
      </c>
      <c r="F3058" s="56">
        <v>270</v>
      </c>
      <c r="G3058" s="64">
        <v>18</v>
      </c>
    </row>
    <row r="3059" spans="2:7" x14ac:dyDescent="0.25">
      <c r="B3059" s="62">
        <v>42093</v>
      </c>
      <c r="C3059" s="63">
        <v>1.98611111111123</v>
      </c>
      <c r="D3059" s="56">
        <v>4.5999999999999996</v>
      </c>
      <c r="E3059" s="56">
        <v>15.1</v>
      </c>
      <c r="F3059" s="56">
        <v>270</v>
      </c>
      <c r="G3059" s="64">
        <v>18</v>
      </c>
    </row>
    <row r="3060" spans="2:7" x14ac:dyDescent="0.25">
      <c r="B3060" s="62">
        <v>42093</v>
      </c>
      <c r="C3060" s="63">
        <v>1.9868055555556701</v>
      </c>
      <c r="D3060" s="56">
        <v>4.5999999999999996</v>
      </c>
      <c r="E3060" s="56">
        <v>14.8</v>
      </c>
      <c r="F3060" s="56">
        <v>270</v>
      </c>
      <c r="G3060" s="64">
        <v>13.3</v>
      </c>
    </row>
    <row r="3061" spans="2:7" x14ac:dyDescent="0.25">
      <c r="B3061" s="62">
        <v>42093</v>
      </c>
      <c r="C3061" s="63">
        <v>1.9875000000001199</v>
      </c>
      <c r="D3061" s="56">
        <v>4.5999999999999996</v>
      </c>
      <c r="E3061" s="56">
        <v>14.8</v>
      </c>
      <c r="F3061" s="56">
        <v>270</v>
      </c>
      <c r="G3061" s="64">
        <v>13.3</v>
      </c>
    </row>
    <row r="3062" spans="2:7" x14ac:dyDescent="0.25">
      <c r="B3062" s="62">
        <v>42093</v>
      </c>
      <c r="C3062" s="63">
        <v>1.9881944444445601</v>
      </c>
      <c r="D3062" s="56">
        <v>4.5999999999999996</v>
      </c>
      <c r="E3062" s="56">
        <v>14</v>
      </c>
      <c r="F3062" s="56">
        <v>270</v>
      </c>
      <c r="G3062" s="64">
        <v>20.2</v>
      </c>
    </row>
    <row r="3063" spans="2:7" x14ac:dyDescent="0.25">
      <c r="B3063" s="62">
        <v>42093</v>
      </c>
      <c r="C3063" s="63">
        <v>1.9888888888890099</v>
      </c>
      <c r="D3063" s="56">
        <v>4.5999999999999996</v>
      </c>
      <c r="E3063" s="56">
        <v>14</v>
      </c>
      <c r="F3063" s="56">
        <v>270</v>
      </c>
      <c r="G3063" s="64">
        <v>20.2</v>
      </c>
    </row>
    <row r="3064" spans="2:7" x14ac:dyDescent="0.25">
      <c r="B3064" s="62">
        <v>42093</v>
      </c>
      <c r="C3064" s="63">
        <v>1.9895833333334501</v>
      </c>
      <c r="D3064" s="56">
        <v>4.5999999999999996</v>
      </c>
      <c r="E3064" s="56">
        <v>13.7</v>
      </c>
      <c r="F3064" s="56">
        <v>270</v>
      </c>
      <c r="G3064" s="64">
        <v>15.5</v>
      </c>
    </row>
    <row r="3065" spans="2:7" x14ac:dyDescent="0.25">
      <c r="B3065" s="62">
        <v>42093</v>
      </c>
      <c r="C3065" s="63">
        <v>1.9902777777778899</v>
      </c>
      <c r="D3065" s="56">
        <v>4.5999999999999996</v>
      </c>
      <c r="E3065" s="56">
        <v>13.7</v>
      </c>
      <c r="F3065" s="56">
        <v>270</v>
      </c>
      <c r="G3065" s="64">
        <v>15.5</v>
      </c>
    </row>
    <row r="3066" spans="2:7" x14ac:dyDescent="0.25">
      <c r="B3066" s="62">
        <v>42093</v>
      </c>
      <c r="C3066" s="63">
        <v>1.99097222222234</v>
      </c>
      <c r="D3066" s="56">
        <v>4.7</v>
      </c>
      <c r="E3066" s="56">
        <v>13.7</v>
      </c>
      <c r="F3066" s="56">
        <v>248</v>
      </c>
      <c r="G3066" s="64">
        <v>24.1</v>
      </c>
    </row>
    <row r="3067" spans="2:7" x14ac:dyDescent="0.25">
      <c r="B3067" s="62">
        <v>42093</v>
      </c>
      <c r="C3067" s="63">
        <v>1.9916666666667799</v>
      </c>
      <c r="D3067" s="56">
        <v>4.7</v>
      </c>
      <c r="E3067" s="56">
        <v>13.7</v>
      </c>
      <c r="F3067" s="56">
        <v>248</v>
      </c>
      <c r="G3067" s="64">
        <v>24.1</v>
      </c>
    </row>
    <row r="3068" spans="2:7" x14ac:dyDescent="0.25">
      <c r="B3068" s="62">
        <v>42093</v>
      </c>
      <c r="C3068" s="63">
        <v>1.99236111111123</v>
      </c>
      <c r="D3068" s="56">
        <v>4.5999999999999996</v>
      </c>
      <c r="E3068" s="56">
        <v>14.8</v>
      </c>
      <c r="F3068" s="56">
        <v>270</v>
      </c>
      <c r="G3068" s="64">
        <v>15.1</v>
      </c>
    </row>
    <row r="3069" spans="2:7" x14ac:dyDescent="0.25">
      <c r="B3069" s="62">
        <v>42093</v>
      </c>
      <c r="C3069" s="63">
        <v>1.9930555555556699</v>
      </c>
      <c r="D3069" s="56">
        <v>4.5999999999999996</v>
      </c>
      <c r="E3069" s="56">
        <v>14.8</v>
      </c>
      <c r="F3069" s="56">
        <v>270</v>
      </c>
      <c r="G3069" s="64">
        <v>15.1</v>
      </c>
    </row>
    <row r="3070" spans="2:7" x14ac:dyDescent="0.25">
      <c r="B3070" s="62">
        <v>42093</v>
      </c>
      <c r="C3070" s="63">
        <v>1.99375000000012</v>
      </c>
      <c r="D3070" s="56">
        <v>4.5999999999999996</v>
      </c>
      <c r="E3070" s="56">
        <v>14.8</v>
      </c>
      <c r="F3070" s="56">
        <v>270</v>
      </c>
      <c r="G3070" s="64">
        <v>15.1</v>
      </c>
    </row>
    <row r="3071" spans="2:7" x14ac:dyDescent="0.25">
      <c r="B3071" s="62">
        <v>42093</v>
      </c>
      <c r="C3071" s="63">
        <v>1.9944444444445599</v>
      </c>
      <c r="D3071" s="56">
        <v>4.5999999999999996</v>
      </c>
      <c r="E3071" s="56">
        <v>14.8</v>
      </c>
      <c r="F3071" s="56">
        <v>270</v>
      </c>
      <c r="G3071" s="64">
        <v>13.3</v>
      </c>
    </row>
    <row r="3072" spans="2:7" x14ac:dyDescent="0.25">
      <c r="B3072" s="62">
        <v>42093</v>
      </c>
      <c r="C3072" s="63">
        <v>1.99513888888901</v>
      </c>
      <c r="D3072" s="56">
        <v>4.5999999999999996</v>
      </c>
      <c r="E3072" s="56">
        <v>14.8</v>
      </c>
      <c r="F3072" s="56">
        <v>270</v>
      </c>
      <c r="G3072" s="64">
        <v>13.3</v>
      </c>
    </row>
    <row r="3073" spans="2:7" x14ac:dyDescent="0.25">
      <c r="B3073" s="62">
        <v>42093</v>
      </c>
      <c r="C3073" s="63">
        <v>1.9958333333334499</v>
      </c>
      <c r="D3073" s="56">
        <v>4.5999999999999996</v>
      </c>
      <c r="E3073" s="56">
        <v>14.8</v>
      </c>
      <c r="F3073" s="56">
        <v>270</v>
      </c>
      <c r="G3073" s="64">
        <v>16.2</v>
      </c>
    </row>
    <row r="3074" spans="2:7" x14ac:dyDescent="0.25">
      <c r="B3074" s="62">
        <v>42093</v>
      </c>
      <c r="C3074" s="63">
        <v>1.99652777777789</v>
      </c>
      <c r="D3074" s="56">
        <v>4.5</v>
      </c>
      <c r="E3074" s="56">
        <v>14.8</v>
      </c>
      <c r="F3074" s="56">
        <v>270</v>
      </c>
      <c r="G3074" s="64">
        <v>16.2</v>
      </c>
    </row>
    <row r="3075" spans="2:7" x14ac:dyDescent="0.25">
      <c r="B3075" s="62">
        <v>42093</v>
      </c>
      <c r="C3075" s="63">
        <v>1.9972222222223399</v>
      </c>
      <c r="D3075" s="56">
        <v>4.5</v>
      </c>
      <c r="E3075" s="56">
        <v>14.4</v>
      </c>
      <c r="F3075" s="56">
        <v>270</v>
      </c>
      <c r="G3075" s="64">
        <v>11.5</v>
      </c>
    </row>
    <row r="3076" spans="2:7" x14ac:dyDescent="0.25">
      <c r="B3076" s="62">
        <v>42093</v>
      </c>
      <c r="C3076" s="63">
        <v>1.99791666666678</v>
      </c>
      <c r="D3076" s="56">
        <v>4.5</v>
      </c>
      <c r="E3076" s="56">
        <v>14.4</v>
      </c>
      <c r="F3076" s="56">
        <v>270</v>
      </c>
      <c r="G3076" s="64">
        <v>11.5</v>
      </c>
    </row>
    <row r="3077" spans="2:7" x14ac:dyDescent="0.25">
      <c r="B3077" s="62">
        <v>42093</v>
      </c>
      <c r="C3077" s="63">
        <v>1.9986111111112299</v>
      </c>
      <c r="D3077" s="56">
        <v>4.4000000000000004</v>
      </c>
      <c r="E3077" s="56">
        <v>14.4</v>
      </c>
      <c r="F3077" s="56">
        <v>225</v>
      </c>
      <c r="G3077" s="64">
        <v>18.7</v>
      </c>
    </row>
    <row r="3078" spans="2:7" x14ac:dyDescent="0.25">
      <c r="B3078" s="62">
        <v>42093</v>
      </c>
      <c r="C3078" s="63">
        <v>1.99930555555567</v>
      </c>
      <c r="D3078" s="56">
        <v>4.4000000000000004</v>
      </c>
      <c r="E3078" s="56">
        <v>14.4</v>
      </c>
      <c r="F3078" s="56">
        <v>225</v>
      </c>
      <c r="G3078" s="64">
        <v>18.7</v>
      </c>
    </row>
    <row r="3079" spans="2:7" x14ac:dyDescent="0.25">
      <c r="B3079" s="62">
        <v>42094</v>
      </c>
      <c r="C3079" s="63">
        <v>2.0000000000001199</v>
      </c>
      <c r="D3079" s="56">
        <v>4.5</v>
      </c>
      <c r="E3079" s="56">
        <v>14</v>
      </c>
      <c r="F3079" s="56">
        <v>270</v>
      </c>
      <c r="G3079" s="64">
        <v>18.7</v>
      </c>
    </row>
    <row r="3080" spans="2:7" x14ac:dyDescent="0.25">
      <c r="B3080" s="62">
        <v>42094</v>
      </c>
      <c r="C3080" s="63">
        <v>2.00069444444456</v>
      </c>
      <c r="D3080" s="56">
        <v>4.5</v>
      </c>
      <c r="E3080" s="56">
        <v>14</v>
      </c>
      <c r="F3080" s="56">
        <v>270</v>
      </c>
      <c r="G3080" s="64">
        <v>18.7</v>
      </c>
    </row>
    <row r="3081" spans="2:7" x14ac:dyDescent="0.25">
      <c r="B3081" s="62">
        <v>42094</v>
      </c>
      <c r="C3081" s="63">
        <v>2.0013888888890099</v>
      </c>
      <c r="D3081" s="56">
        <v>4.5</v>
      </c>
      <c r="E3081" s="56">
        <v>14.4</v>
      </c>
      <c r="F3081" s="56">
        <v>270</v>
      </c>
      <c r="G3081" s="64">
        <v>19.100000000000001</v>
      </c>
    </row>
    <row r="3082" spans="2:7" x14ac:dyDescent="0.25">
      <c r="B3082" s="62">
        <v>42094</v>
      </c>
      <c r="C3082" s="63">
        <v>2.00208333333345</v>
      </c>
      <c r="D3082" s="56">
        <v>4.5</v>
      </c>
      <c r="E3082" s="56">
        <v>14.4</v>
      </c>
      <c r="F3082" s="56">
        <v>270</v>
      </c>
      <c r="G3082" s="64">
        <v>19.100000000000001</v>
      </c>
    </row>
    <row r="3083" spans="2:7" x14ac:dyDescent="0.25">
      <c r="B3083" s="62">
        <v>42094</v>
      </c>
      <c r="C3083" s="63">
        <v>2.0027777777778999</v>
      </c>
      <c r="D3083" s="56">
        <v>4.5</v>
      </c>
      <c r="E3083" s="56">
        <v>14.4</v>
      </c>
      <c r="F3083" s="56">
        <v>270</v>
      </c>
      <c r="G3083" s="64">
        <v>19.100000000000001</v>
      </c>
    </row>
    <row r="3084" spans="2:7" x14ac:dyDescent="0.25">
      <c r="B3084" s="62">
        <v>42094</v>
      </c>
      <c r="C3084" s="63">
        <v>2.00347222222234</v>
      </c>
      <c r="D3084" s="56">
        <v>4.5</v>
      </c>
      <c r="E3084" s="56">
        <v>14.4</v>
      </c>
      <c r="F3084" s="56">
        <v>270</v>
      </c>
      <c r="G3084" s="64">
        <v>19.100000000000001</v>
      </c>
    </row>
    <row r="3085" spans="2:7" x14ac:dyDescent="0.25">
      <c r="B3085" s="62">
        <v>42094</v>
      </c>
      <c r="C3085" s="63">
        <v>2.0041666666667801</v>
      </c>
      <c r="D3085" s="56">
        <v>4.5</v>
      </c>
      <c r="E3085" s="56">
        <v>15.1</v>
      </c>
      <c r="F3085" s="56">
        <v>270</v>
      </c>
      <c r="G3085" s="64">
        <v>19.100000000000001</v>
      </c>
    </row>
    <row r="3086" spans="2:7" x14ac:dyDescent="0.25">
      <c r="B3086" s="62">
        <v>42094</v>
      </c>
      <c r="C3086" s="63">
        <v>2.00486111111123</v>
      </c>
      <c r="D3086" s="56">
        <v>4.5</v>
      </c>
      <c r="E3086" s="56">
        <v>15.1</v>
      </c>
      <c r="F3086" s="56">
        <v>270</v>
      </c>
      <c r="G3086" s="64">
        <v>19.100000000000001</v>
      </c>
    </row>
    <row r="3087" spans="2:7" x14ac:dyDescent="0.25">
      <c r="B3087" s="62">
        <v>42094</v>
      </c>
      <c r="C3087" s="63">
        <v>2.0055555555556701</v>
      </c>
      <c r="D3087" s="56">
        <v>4.5999999999999996</v>
      </c>
      <c r="E3087" s="56">
        <v>15.5</v>
      </c>
      <c r="F3087" s="56">
        <v>270</v>
      </c>
      <c r="G3087" s="64">
        <v>20.5</v>
      </c>
    </row>
    <row r="3088" spans="2:7" x14ac:dyDescent="0.25">
      <c r="B3088" s="62">
        <v>42094</v>
      </c>
      <c r="C3088" s="63">
        <v>2.00625000000012</v>
      </c>
      <c r="D3088" s="56">
        <v>4.5999999999999996</v>
      </c>
      <c r="E3088" s="56">
        <v>15.5</v>
      </c>
      <c r="F3088" s="56">
        <v>270</v>
      </c>
      <c r="G3088" s="64">
        <v>20.5</v>
      </c>
    </row>
    <row r="3089" spans="2:7" x14ac:dyDescent="0.25">
      <c r="B3089" s="62">
        <v>42094</v>
      </c>
      <c r="C3089" s="63">
        <v>2.0069444444445601</v>
      </c>
      <c r="D3089" s="56">
        <v>4.5</v>
      </c>
      <c r="E3089" s="56">
        <v>15.1</v>
      </c>
      <c r="F3089" s="56">
        <v>203</v>
      </c>
      <c r="G3089" s="64">
        <v>17.600000000000001</v>
      </c>
    </row>
    <row r="3090" spans="2:7" x14ac:dyDescent="0.25">
      <c r="B3090" s="62">
        <v>42094</v>
      </c>
      <c r="C3090" s="63">
        <v>2.00763888888901</v>
      </c>
      <c r="D3090" s="56">
        <v>4.5</v>
      </c>
      <c r="E3090" s="56">
        <v>15.1</v>
      </c>
      <c r="F3090" s="56">
        <v>203</v>
      </c>
      <c r="G3090" s="64">
        <v>17.600000000000001</v>
      </c>
    </row>
    <row r="3091" spans="2:7" x14ac:dyDescent="0.25">
      <c r="B3091" s="62">
        <v>42094</v>
      </c>
      <c r="C3091" s="63">
        <v>2.0083333333334501</v>
      </c>
      <c r="D3091" s="56">
        <v>4.5</v>
      </c>
      <c r="E3091" s="56">
        <v>14.8</v>
      </c>
      <c r="F3091" s="56">
        <v>248</v>
      </c>
      <c r="G3091" s="64">
        <v>10.8</v>
      </c>
    </row>
    <row r="3092" spans="2:7" x14ac:dyDescent="0.25">
      <c r="B3092" s="62">
        <v>42094</v>
      </c>
      <c r="C3092" s="63">
        <v>2.0090277777779</v>
      </c>
      <c r="D3092" s="56">
        <v>4.5</v>
      </c>
      <c r="E3092" s="56">
        <v>14.8</v>
      </c>
      <c r="F3092" s="56">
        <v>248</v>
      </c>
      <c r="G3092" s="64">
        <v>10.8</v>
      </c>
    </row>
    <row r="3093" spans="2:7" x14ac:dyDescent="0.25">
      <c r="B3093" s="62">
        <v>42094</v>
      </c>
      <c r="C3093" s="63">
        <v>2.0097222222223401</v>
      </c>
      <c r="D3093" s="56">
        <v>4.5</v>
      </c>
      <c r="E3093" s="56">
        <v>14.8</v>
      </c>
      <c r="F3093" s="56">
        <v>225</v>
      </c>
      <c r="G3093" s="64">
        <v>10.8</v>
      </c>
    </row>
    <row r="3094" spans="2:7" x14ac:dyDescent="0.25">
      <c r="B3094" s="62">
        <v>42094</v>
      </c>
      <c r="C3094" s="63">
        <v>2.0104166666667802</v>
      </c>
      <c r="D3094" s="56">
        <v>4.5</v>
      </c>
      <c r="E3094" s="56">
        <v>14.8</v>
      </c>
      <c r="F3094" s="56">
        <v>225</v>
      </c>
      <c r="G3094" s="64">
        <v>10.8</v>
      </c>
    </row>
    <row r="3095" spans="2:7" x14ac:dyDescent="0.25">
      <c r="B3095" s="62">
        <v>42094</v>
      </c>
      <c r="C3095" s="63">
        <v>2.0111111111112301</v>
      </c>
      <c r="D3095" s="56">
        <v>4.4000000000000004</v>
      </c>
      <c r="E3095" s="56">
        <v>14</v>
      </c>
      <c r="F3095" s="56">
        <v>270</v>
      </c>
      <c r="G3095" s="64">
        <v>11.5</v>
      </c>
    </row>
    <row r="3096" spans="2:7" x14ac:dyDescent="0.25">
      <c r="B3096" s="62">
        <v>42094</v>
      </c>
      <c r="C3096" s="63">
        <v>2.0118055555556702</v>
      </c>
      <c r="D3096" s="56">
        <v>4.4000000000000004</v>
      </c>
      <c r="E3096" s="56">
        <v>14</v>
      </c>
      <c r="F3096" s="56">
        <v>270</v>
      </c>
      <c r="G3096" s="64">
        <v>11.5</v>
      </c>
    </row>
    <row r="3097" spans="2:7" x14ac:dyDescent="0.25">
      <c r="B3097" s="62">
        <v>42094</v>
      </c>
      <c r="C3097" s="63">
        <v>2.0125000000001201</v>
      </c>
      <c r="D3097" s="56">
        <v>4.3</v>
      </c>
      <c r="E3097" s="56">
        <v>13.3</v>
      </c>
      <c r="F3097" s="56">
        <v>248</v>
      </c>
      <c r="G3097" s="64">
        <v>10.4</v>
      </c>
    </row>
    <row r="3098" spans="2:7" x14ac:dyDescent="0.25">
      <c r="B3098" s="62">
        <v>42094</v>
      </c>
      <c r="C3098" s="63">
        <v>2.0131944444445602</v>
      </c>
      <c r="D3098" s="56">
        <v>4.3</v>
      </c>
      <c r="E3098" s="56">
        <v>13.3</v>
      </c>
      <c r="F3098" s="56">
        <v>248</v>
      </c>
      <c r="G3098" s="64">
        <v>10.4</v>
      </c>
    </row>
    <row r="3099" spans="2:7" x14ac:dyDescent="0.25">
      <c r="B3099" s="62">
        <v>42094</v>
      </c>
      <c r="C3099" s="63">
        <v>2.0138888888890101</v>
      </c>
      <c r="D3099" s="56">
        <v>4.3</v>
      </c>
      <c r="E3099" s="56">
        <v>12.6</v>
      </c>
      <c r="F3099" s="56">
        <v>248</v>
      </c>
      <c r="G3099" s="64">
        <v>12.6</v>
      </c>
    </row>
    <row r="3100" spans="2:7" x14ac:dyDescent="0.25">
      <c r="B3100" s="62">
        <v>42094</v>
      </c>
      <c r="C3100" s="63">
        <v>2.0145833333334502</v>
      </c>
      <c r="D3100" s="56">
        <v>4.3</v>
      </c>
      <c r="E3100" s="56">
        <v>12.4</v>
      </c>
      <c r="F3100" s="56">
        <v>270</v>
      </c>
      <c r="G3100" s="64">
        <v>12.6</v>
      </c>
    </row>
    <row r="3101" spans="2:7" x14ac:dyDescent="0.25">
      <c r="B3101" s="62">
        <v>42094</v>
      </c>
      <c r="C3101" s="63">
        <v>2.0152777777779001</v>
      </c>
      <c r="D3101" s="56">
        <v>4.3</v>
      </c>
      <c r="E3101" s="56">
        <v>12.2</v>
      </c>
      <c r="F3101" s="56">
        <v>270</v>
      </c>
      <c r="G3101" s="64">
        <v>10.8</v>
      </c>
    </row>
    <row r="3102" spans="2:7" x14ac:dyDescent="0.25">
      <c r="B3102" s="62">
        <v>42094</v>
      </c>
      <c r="C3102" s="63">
        <v>2.0159722222223402</v>
      </c>
      <c r="D3102" s="56">
        <v>4.3</v>
      </c>
      <c r="E3102" s="56">
        <v>11.9</v>
      </c>
      <c r="F3102" s="56">
        <v>270</v>
      </c>
      <c r="G3102" s="64">
        <v>13.3</v>
      </c>
    </row>
    <row r="3103" spans="2:7" x14ac:dyDescent="0.25">
      <c r="B3103" s="62">
        <v>42094</v>
      </c>
      <c r="C3103" s="63">
        <v>2.0166666666667901</v>
      </c>
      <c r="D3103" s="56">
        <v>4.3</v>
      </c>
      <c r="E3103" s="56">
        <v>11.9</v>
      </c>
      <c r="F3103" s="56">
        <v>270</v>
      </c>
      <c r="G3103" s="64">
        <v>13.3</v>
      </c>
    </row>
    <row r="3104" spans="2:7" x14ac:dyDescent="0.25">
      <c r="B3104" s="62">
        <v>42094</v>
      </c>
      <c r="C3104" s="63">
        <v>2.0173611111112302</v>
      </c>
      <c r="D3104" s="56">
        <v>4.3</v>
      </c>
      <c r="E3104" s="56">
        <v>11.9</v>
      </c>
      <c r="F3104" s="56">
        <v>270</v>
      </c>
      <c r="G3104" s="64">
        <v>16.600000000000001</v>
      </c>
    </row>
    <row r="3105" spans="2:7" x14ac:dyDescent="0.25">
      <c r="B3105" s="62">
        <v>42094</v>
      </c>
      <c r="C3105" s="63">
        <v>2.0180555555556698</v>
      </c>
      <c r="D3105" s="56">
        <v>4.3</v>
      </c>
      <c r="E3105" s="56">
        <v>11.9</v>
      </c>
      <c r="F3105" s="56">
        <v>270</v>
      </c>
      <c r="G3105" s="64">
        <v>16.600000000000001</v>
      </c>
    </row>
    <row r="3106" spans="2:7" x14ac:dyDescent="0.25">
      <c r="B3106" s="62">
        <v>42094</v>
      </c>
      <c r="C3106" s="63">
        <v>2.0187500000001202</v>
      </c>
      <c r="D3106" s="56">
        <v>4.3</v>
      </c>
      <c r="E3106" s="56">
        <v>12.2</v>
      </c>
      <c r="F3106" s="56">
        <v>270</v>
      </c>
      <c r="G3106" s="64">
        <v>13.3</v>
      </c>
    </row>
    <row r="3107" spans="2:7" x14ac:dyDescent="0.25">
      <c r="B3107" s="62">
        <v>42094</v>
      </c>
      <c r="C3107" s="63">
        <v>2.0194444444445598</v>
      </c>
      <c r="D3107" s="56">
        <v>4.3</v>
      </c>
      <c r="E3107" s="56">
        <v>12.2</v>
      </c>
      <c r="F3107" s="56">
        <v>270</v>
      </c>
      <c r="G3107" s="64">
        <v>13.3</v>
      </c>
    </row>
    <row r="3108" spans="2:7" x14ac:dyDescent="0.25">
      <c r="B3108" s="62">
        <v>42094</v>
      </c>
      <c r="C3108" s="63">
        <v>2.0201388888890102</v>
      </c>
      <c r="D3108" s="56">
        <v>4.2</v>
      </c>
      <c r="E3108" s="56">
        <v>12.2</v>
      </c>
      <c r="F3108" s="56">
        <v>270</v>
      </c>
      <c r="G3108" s="64">
        <v>14.8</v>
      </c>
    </row>
    <row r="3109" spans="2:7" x14ac:dyDescent="0.25">
      <c r="B3109" s="62">
        <v>42094</v>
      </c>
      <c r="C3109" s="63">
        <v>2.0208333333334498</v>
      </c>
      <c r="D3109" s="56">
        <v>4.2</v>
      </c>
      <c r="E3109" s="56">
        <v>12.2</v>
      </c>
      <c r="F3109" s="56">
        <v>270</v>
      </c>
      <c r="G3109" s="64">
        <v>14.8</v>
      </c>
    </row>
    <row r="3110" spans="2:7" x14ac:dyDescent="0.25">
      <c r="B3110" s="62">
        <v>42094</v>
      </c>
      <c r="C3110" s="63">
        <v>2.0215277777779002</v>
      </c>
      <c r="D3110" s="56">
        <v>4.2</v>
      </c>
      <c r="E3110" s="56">
        <v>11.5</v>
      </c>
      <c r="F3110" s="56">
        <v>248</v>
      </c>
      <c r="G3110" s="64">
        <v>11.2</v>
      </c>
    </row>
    <row r="3111" spans="2:7" x14ac:dyDescent="0.25">
      <c r="B3111" s="62">
        <v>42094</v>
      </c>
      <c r="C3111" s="63">
        <v>2.0222222222223398</v>
      </c>
      <c r="D3111" s="56">
        <v>4.2</v>
      </c>
      <c r="E3111" s="56">
        <v>11.5</v>
      </c>
      <c r="F3111" s="56">
        <v>248</v>
      </c>
      <c r="G3111" s="64">
        <v>11.2</v>
      </c>
    </row>
    <row r="3112" spans="2:7" x14ac:dyDescent="0.25">
      <c r="B3112" s="62">
        <v>42094</v>
      </c>
      <c r="C3112" s="63">
        <v>2.0229166666667902</v>
      </c>
      <c r="D3112" s="56">
        <v>4.2</v>
      </c>
      <c r="E3112" s="56">
        <v>11.5</v>
      </c>
      <c r="F3112" s="56">
        <v>248</v>
      </c>
      <c r="G3112" s="64">
        <v>7.9</v>
      </c>
    </row>
    <row r="3113" spans="2:7" x14ac:dyDescent="0.25">
      <c r="B3113" s="62">
        <v>42094</v>
      </c>
      <c r="C3113" s="63">
        <v>2.0236111111112298</v>
      </c>
      <c r="D3113" s="56">
        <v>4.2</v>
      </c>
      <c r="E3113" s="56">
        <v>11.5</v>
      </c>
      <c r="F3113" s="56">
        <v>248</v>
      </c>
      <c r="G3113" s="64">
        <v>7.9</v>
      </c>
    </row>
    <row r="3114" spans="2:7" x14ac:dyDescent="0.25">
      <c r="B3114" s="62">
        <v>42094</v>
      </c>
      <c r="C3114" s="63">
        <v>2.0243055555556699</v>
      </c>
      <c r="D3114" s="56">
        <v>4.0999999999999996</v>
      </c>
      <c r="E3114" s="56">
        <v>10.8</v>
      </c>
      <c r="F3114" s="56">
        <v>270</v>
      </c>
      <c r="G3114" s="64">
        <v>10.8</v>
      </c>
    </row>
    <row r="3115" spans="2:7" x14ac:dyDescent="0.25">
      <c r="B3115" s="62">
        <v>42094</v>
      </c>
      <c r="C3115" s="63">
        <v>2.0250000000001198</v>
      </c>
      <c r="D3115" s="56">
        <v>4.0999999999999996</v>
      </c>
      <c r="E3115" s="56">
        <v>10.8</v>
      </c>
      <c r="F3115" s="56">
        <v>270</v>
      </c>
      <c r="G3115" s="64">
        <v>10.8</v>
      </c>
    </row>
    <row r="3116" spans="2:7" x14ac:dyDescent="0.25">
      <c r="B3116" s="62">
        <v>42094</v>
      </c>
      <c r="C3116" s="63">
        <v>2.0256944444445599</v>
      </c>
      <c r="D3116" s="56">
        <v>4.0999999999999996</v>
      </c>
      <c r="E3116" s="56">
        <v>10.4</v>
      </c>
      <c r="F3116" s="56">
        <v>248</v>
      </c>
      <c r="G3116" s="64">
        <v>12.2</v>
      </c>
    </row>
    <row r="3117" spans="2:7" x14ac:dyDescent="0.25">
      <c r="B3117" s="62">
        <v>42094</v>
      </c>
      <c r="C3117" s="63">
        <v>2.0263888888890098</v>
      </c>
      <c r="D3117" s="56">
        <v>4.0999999999999996</v>
      </c>
      <c r="E3117" s="56">
        <v>10.4</v>
      </c>
      <c r="F3117" s="56">
        <v>248</v>
      </c>
      <c r="G3117" s="64">
        <v>12.2</v>
      </c>
    </row>
    <row r="3118" spans="2:7" x14ac:dyDescent="0.25">
      <c r="B3118" s="62">
        <v>42094</v>
      </c>
      <c r="C3118" s="63">
        <v>2.0270833333334499</v>
      </c>
      <c r="D3118" s="56">
        <v>4.0999999999999996</v>
      </c>
      <c r="E3118" s="56">
        <v>10.1</v>
      </c>
      <c r="F3118" s="56">
        <v>248</v>
      </c>
      <c r="G3118" s="64">
        <v>9.4</v>
      </c>
    </row>
    <row r="3119" spans="2:7" x14ac:dyDescent="0.25">
      <c r="B3119" s="62">
        <v>42094</v>
      </c>
      <c r="C3119" s="63">
        <v>2.0277777777778998</v>
      </c>
      <c r="D3119" s="56">
        <v>4.0999999999999996</v>
      </c>
      <c r="E3119" s="56">
        <v>10.1</v>
      </c>
      <c r="F3119" s="56">
        <v>248</v>
      </c>
      <c r="G3119" s="64">
        <v>9.4</v>
      </c>
    </row>
    <row r="3120" spans="2:7" x14ac:dyDescent="0.25">
      <c r="B3120" s="62">
        <v>42094</v>
      </c>
      <c r="C3120" s="63">
        <v>2.0284722222223399</v>
      </c>
      <c r="D3120" s="56">
        <v>4</v>
      </c>
      <c r="E3120" s="56">
        <v>9.4</v>
      </c>
      <c r="F3120" s="56">
        <v>248</v>
      </c>
      <c r="G3120" s="64">
        <v>11.5</v>
      </c>
    </row>
    <row r="3121" spans="2:7" x14ac:dyDescent="0.25">
      <c r="B3121" s="62">
        <v>42094</v>
      </c>
      <c r="C3121" s="63">
        <v>2.0291666666667898</v>
      </c>
      <c r="D3121" s="56">
        <v>4</v>
      </c>
      <c r="E3121" s="56">
        <v>9.4</v>
      </c>
      <c r="F3121" s="56">
        <v>248</v>
      </c>
      <c r="G3121" s="64">
        <v>11.5</v>
      </c>
    </row>
    <row r="3122" spans="2:7" x14ac:dyDescent="0.25">
      <c r="B3122" s="62">
        <v>42094</v>
      </c>
      <c r="C3122" s="63">
        <v>2.0298611111112299</v>
      </c>
      <c r="D3122" s="56">
        <v>4.0999999999999996</v>
      </c>
      <c r="E3122" s="56">
        <v>9.6999999999999993</v>
      </c>
      <c r="F3122" s="56">
        <v>248</v>
      </c>
      <c r="G3122" s="64">
        <v>12.2</v>
      </c>
    </row>
    <row r="3123" spans="2:7" x14ac:dyDescent="0.25">
      <c r="B3123" s="62">
        <v>42094</v>
      </c>
      <c r="C3123" s="63">
        <v>2.0305555555556798</v>
      </c>
      <c r="D3123" s="56">
        <v>4.0999999999999996</v>
      </c>
      <c r="E3123" s="56">
        <v>9.6999999999999993</v>
      </c>
      <c r="F3123" s="56">
        <v>248</v>
      </c>
      <c r="G3123" s="64">
        <v>12.2</v>
      </c>
    </row>
    <row r="3124" spans="2:7" x14ac:dyDescent="0.25">
      <c r="B3124" s="62">
        <v>42094</v>
      </c>
      <c r="C3124" s="63">
        <v>2.0312500000001199</v>
      </c>
      <c r="D3124" s="56">
        <v>4.0999999999999996</v>
      </c>
      <c r="E3124" s="56">
        <v>10.4</v>
      </c>
      <c r="F3124" s="56">
        <v>225</v>
      </c>
      <c r="G3124" s="64">
        <v>13.7</v>
      </c>
    </row>
    <row r="3125" spans="2:7" x14ac:dyDescent="0.25">
      <c r="B3125" s="62">
        <v>42094</v>
      </c>
      <c r="C3125" s="63">
        <v>2.03194444444456</v>
      </c>
      <c r="D3125" s="56">
        <v>4.0999999999999996</v>
      </c>
      <c r="E3125" s="56">
        <v>10.4</v>
      </c>
      <c r="F3125" s="56">
        <v>225</v>
      </c>
      <c r="G3125" s="64">
        <v>13.7</v>
      </c>
    </row>
    <row r="3126" spans="2:7" x14ac:dyDescent="0.25">
      <c r="B3126" s="62">
        <v>42094</v>
      </c>
      <c r="C3126" s="63">
        <v>2.0326388888890099</v>
      </c>
      <c r="D3126" s="56">
        <v>4.0999999999999996</v>
      </c>
      <c r="E3126" s="56">
        <v>10.4</v>
      </c>
      <c r="F3126" s="56">
        <v>225</v>
      </c>
      <c r="G3126" s="64">
        <v>13.7</v>
      </c>
    </row>
    <row r="3127" spans="2:7" x14ac:dyDescent="0.25">
      <c r="B3127" s="62">
        <v>42094</v>
      </c>
      <c r="C3127" s="63">
        <v>2.03333333333345</v>
      </c>
      <c r="D3127" s="56">
        <v>4.0999999999999996</v>
      </c>
      <c r="E3127" s="56">
        <v>10.4</v>
      </c>
      <c r="F3127" s="56">
        <v>270</v>
      </c>
      <c r="G3127" s="64">
        <v>9.6999999999999993</v>
      </c>
    </row>
    <row r="3128" spans="2:7" x14ac:dyDescent="0.25">
      <c r="B3128" s="62">
        <v>42094</v>
      </c>
      <c r="C3128" s="63">
        <v>2.0340277777778999</v>
      </c>
      <c r="D3128" s="56">
        <v>4.2</v>
      </c>
      <c r="E3128" s="56">
        <v>10.4</v>
      </c>
      <c r="F3128" s="56">
        <v>270</v>
      </c>
      <c r="G3128" s="64">
        <v>9.6999999999999993</v>
      </c>
    </row>
    <row r="3129" spans="2:7" x14ac:dyDescent="0.25">
      <c r="B3129" s="62">
        <v>42094</v>
      </c>
      <c r="C3129" s="63">
        <v>2.03472222222234</v>
      </c>
      <c r="D3129" s="56">
        <v>4.2</v>
      </c>
      <c r="E3129" s="56">
        <v>10.8</v>
      </c>
      <c r="F3129" s="56">
        <v>270</v>
      </c>
      <c r="G3129" s="64">
        <v>15.1</v>
      </c>
    </row>
    <row r="3130" spans="2:7" x14ac:dyDescent="0.25">
      <c r="B3130" s="62">
        <v>42094</v>
      </c>
      <c r="C3130" s="63">
        <v>2.0354166666667899</v>
      </c>
      <c r="D3130" s="56">
        <v>4.0999999999999996</v>
      </c>
      <c r="E3130" s="56">
        <v>10.8</v>
      </c>
      <c r="F3130" s="56">
        <v>270</v>
      </c>
      <c r="G3130" s="64">
        <v>15.1</v>
      </c>
    </row>
    <row r="3131" spans="2:7" x14ac:dyDescent="0.25">
      <c r="B3131" s="62">
        <v>42094</v>
      </c>
      <c r="C3131" s="63">
        <v>2.03611111111123</v>
      </c>
      <c r="D3131" s="56">
        <v>4.0999999999999996</v>
      </c>
      <c r="E3131" s="56">
        <v>11.2</v>
      </c>
      <c r="F3131" s="56">
        <v>248</v>
      </c>
      <c r="G3131" s="64">
        <v>18.7</v>
      </c>
    </row>
    <row r="3132" spans="2:7" x14ac:dyDescent="0.25">
      <c r="B3132" s="62">
        <v>42094</v>
      </c>
      <c r="C3132" s="63">
        <v>2.0368055555556799</v>
      </c>
      <c r="D3132" s="56">
        <v>4.0999999999999996</v>
      </c>
      <c r="E3132" s="56">
        <v>11.2</v>
      </c>
      <c r="F3132" s="56">
        <v>248</v>
      </c>
      <c r="G3132" s="64">
        <v>18.7</v>
      </c>
    </row>
    <row r="3133" spans="2:7" x14ac:dyDescent="0.25">
      <c r="B3133" s="62">
        <v>42094</v>
      </c>
      <c r="C3133" s="63">
        <v>2.03750000000012</v>
      </c>
      <c r="D3133" s="56">
        <v>4.2</v>
      </c>
      <c r="E3133" s="56">
        <v>12.2</v>
      </c>
      <c r="F3133" s="56">
        <v>270</v>
      </c>
      <c r="G3133" s="64">
        <v>17.3</v>
      </c>
    </row>
    <row r="3134" spans="2:7" x14ac:dyDescent="0.25">
      <c r="B3134" s="62">
        <v>42094</v>
      </c>
      <c r="C3134" s="63">
        <v>2.0381944444445601</v>
      </c>
      <c r="D3134" s="56">
        <v>4.2</v>
      </c>
      <c r="E3134" s="56">
        <v>12.2</v>
      </c>
      <c r="F3134" s="56">
        <v>270</v>
      </c>
      <c r="G3134" s="64">
        <v>17.3</v>
      </c>
    </row>
    <row r="3135" spans="2:7" x14ac:dyDescent="0.25">
      <c r="B3135" s="62">
        <v>42094</v>
      </c>
      <c r="C3135" s="63">
        <v>2.03888888888901</v>
      </c>
      <c r="D3135" s="56">
        <v>4.3</v>
      </c>
      <c r="E3135" s="56">
        <v>11.9</v>
      </c>
      <c r="F3135" s="56">
        <v>270</v>
      </c>
      <c r="G3135" s="64">
        <v>15.5</v>
      </c>
    </row>
    <row r="3136" spans="2:7" x14ac:dyDescent="0.25">
      <c r="B3136" s="62">
        <v>42094</v>
      </c>
      <c r="C3136" s="63">
        <v>2.0395833333334501</v>
      </c>
      <c r="D3136" s="56">
        <v>4.3</v>
      </c>
      <c r="E3136" s="56">
        <v>11.9</v>
      </c>
      <c r="F3136" s="56">
        <v>270</v>
      </c>
      <c r="G3136" s="64">
        <v>15.5</v>
      </c>
    </row>
    <row r="3137" spans="2:7" x14ac:dyDescent="0.25">
      <c r="B3137" s="62">
        <v>42094</v>
      </c>
      <c r="C3137" s="63">
        <v>2.0402777777779</v>
      </c>
      <c r="D3137" s="56">
        <v>4.3</v>
      </c>
      <c r="E3137" s="56">
        <v>12.6</v>
      </c>
      <c r="F3137" s="56">
        <v>270</v>
      </c>
      <c r="G3137" s="64">
        <v>13.7</v>
      </c>
    </row>
    <row r="3138" spans="2:7" x14ac:dyDescent="0.25">
      <c r="B3138" s="62">
        <v>42094</v>
      </c>
      <c r="C3138" s="63">
        <v>2.0409722222223401</v>
      </c>
      <c r="D3138" s="56">
        <v>4.3</v>
      </c>
      <c r="E3138" s="56">
        <v>12.6</v>
      </c>
      <c r="F3138" s="56">
        <v>270</v>
      </c>
      <c r="G3138" s="64">
        <v>13.7</v>
      </c>
    </row>
    <row r="3139" spans="2:7" x14ac:dyDescent="0.25">
      <c r="B3139" s="62">
        <v>42094</v>
      </c>
      <c r="C3139" s="63">
        <v>2.04166666666679</v>
      </c>
      <c r="D3139" s="56">
        <v>4.4000000000000004</v>
      </c>
      <c r="E3139" s="56">
        <v>13.7</v>
      </c>
      <c r="F3139" s="56">
        <v>270</v>
      </c>
      <c r="G3139" s="64">
        <v>17.600000000000001</v>
      </c>
    </row>
    <row r="3140" spans="2:7" x14ac:dyDescent="0.25">
      <c r="B3140" s="62">
        <v>42094</v>
      </c>
      <c r="C3140" s="63">
        <v>2.0423611111112301</v>
      </c>
      <c r="D3140" s="56">
        <v>4.4000000000000004</v>
      </c>
      <c r="E3140" s="56">
        <v>13.7</v>
      </c>
      <c r="F3140" s="56">
        <v>270</v>
      </c>
      <c r="G3140" s="64">
        <v>17.600000000000001</v>
      </c>
    </row>
    <row r="3141" spans="2:7" x14ac:dyDescent="0.25">
      <c r="B3141" s="62">
        <v>42094</v>
      </c>
      <c r="C3141" s="63">
        <v>2.04305555555568</v>
      </c>
      <c r="D3141" s="56">
        <v>4.4000000000000004</v>
      </c>
      <c r="E3141" s="56">
        <v>14.8</v>
      </c>
      <c r="F3141" s="56">
        <v>270</v>
      </c>
      <c r="G3141" s="64">
        <v>15.5</v>
      </c>
    </row>
    <row r="3142" spans="2:7" x14ac:dyDescent="0.25">
      <c r="B3142" s="62">
        <v>42094</v>
      </c>
      <c r="C3142" s="63">
        <v>2.0437500000001201</v>
      </c>
      <c r="D3142" s="56">
        <v>4.4000000000000004</v>
      </c>
      <c r="E3142" s="56">
        <v>14.8</v>
      </c>
      <c r="F3142" s="56">
        <v>270</v>
      </c>
      <c r="G3142" s="64">
        <v>15.5</v>
      </c>
    </row>
    <row r="3143" spans="2:7" x14ac:dyDescent="0.25">
      <c r="B3143" s="62">
        <v>42094</v>
      </c>
      <c r="C3143" s="63">
        <v>2.0444444444445602</v>
      </c>
      <c r="D3143" s="56">
        <v>4.4000000000000004</v>
      </c>
      <c r="E3143" s="56">
        <v>14</v>
      </c>
      <c r="F3143" s="56">
        <v>113</v>
      </c>
      <c r="G3143" s="64">
        <v>14</v>
      </c>
    </row>
    <row r="3144" spans="2:7" x14ac:dyDescent="0.25">
      <c r="B3144" s="62">
        <v>42094</v>
      </c>
      <c r="C3144" s="63">
        <v>2.0451388888890101</v>
      </c>
      <c r="D3144" s="56">
        <v>4.4000000000000004</v>
      </c>
      <c r="E3144" s="56">
        <v>14</v>
      </c>
      <c r="F3144" s="56">
        <v>113</v>
      </c>
      <c r="G3144" s="64">
        <v>14</v>
      </c>
    </row>
    <row r="3145" spans="2:7" x14ac:dyDescent="0.25">
      <c r="B3145" s="62">
        <v>42094</v>
      </c>
      <c r="C3145" s="63">
        <v>2.0458333333334502</v>
      </c>
      <c r="D3145" s="56">
        <v>4.3</v>
      </c>
      <c r="E3145" s="56">
        <v>13.7</v>
      </c>
      <c r="F3145" s="56">
        <v>225</v>
      </c>
      <c r="G3145" s="64">
        <v>14</v>
      </c>
    </row>
    <row r="3146" spans="2:7" x14ac:dyDescent="0.25">
      <c r="B3146" s="62">
        <v>42094</v>
      </c>
      <c r="C3146" s="63">
        <v>2.0465277777779001</v>
      </c>
      <c r="D3146" s="56">
        <v>4.3</v>
      </c>
      <c r="E3146" s="56">
        <v>13.7</v>
      </c>
      <c r="F3146" s="56">
        <v>225</v>
      </c>
      <c r="G3146" s="64">
        <v>14</v>
      </c>
    </row>
    <row r="3147" spans="2:7" x14ac:dyDescent="0.25">
      <c r="B3147" s="62">
        <v>42094</v>
      </c>
      <c r="C3147" s="63">
        <v>2.0472222222223402</v>
      </c>
      <c r="D3147" s="56">
        <v>4.3</v>
      </c>
      <c r="E3147" s="56">
        <v>13.7</v>
      </c>
      <c r="F3147" s="56">
        <v>270</v>
      </c>
      <c r="G3147" s="64">
        <v>14.8</v>
      </c>
    </row>
    <row r="3148" spans="2:7" x14ac:dyDescent="0.25">
      <c r="B3148" s="62">
        <v>42094</v>
      </c>
      <c r="C3148" s="63">
        <v>2.0479166666667901</v>
      </c>
      <c r="D3148" s="56">
        <v>4.3</v>
      </c>
      <c r="E3148" s="56">
        <v>13.7</v>
      </c>
      <c r="F3148" s="56">
        <v>270</v>
      </c>
      <c r="G3148" s="64">
        <v>14.8</v>
      </c>
    </row>
    <row r="3149" spans="2:7" x14ac:dyDescent="0.25">
      <c r="B3149" s="62">
        <v>42094</v>
      </c>
      <c r="C3149" s="63">
        <v>2.0486111111112302</v>
      </c>
      <c r="D3149" s="56">
        <v>4.2</v>
      </c>
      <c r="E3149" s="56">
        <v>12.6</v>
      </c>
      <c r="F3149" s="56">
        <v>225</v>
      </c>
      <c r="G3149" s="64">
        <v>9.6999999999999993</v>
      </c>
    </row>
    <row r="3150" spans="2:7" x14ac:dyDescent="0.25">
      <c r="B3150" s="62">
        <v>42094</v>
      </c>
      <c r="C3150" s="63">
        <v>2.0493055555556801</v>
      </c>
      <c r="D3150" s="56">
        <v>4.2</v>
      </c>
      <c r="E3150" s="56">
        <v>12.6</v>
      </c>
      <c r="F3150" s="56">
        <v>225</v>
      </c>
      <c r="G3150" s="64">
        <v>9.6999999999999993</v>
      </c>
    </row>
    <row r="3151" spans="2:7" x14ac:dyDescent="0.25">
      <c r="B3151" s="62">
        <v>42094</v>
      </c>
      <c r="C3151" s="63">
        <v>2.0500000000001202</v>
      </c>
      <c r="D3151" s="56">
        <v>4.2</v>
      </c>
      <c r="E3151" s="56">
        <v>11.5</v>
      </c>
      <c r="F3151" s="56">
        <v>270</v>
      </c>
      <c r="G3151" s="64">
        <v>13.3</v>
      </c>
    </row>
    <row r="3152" spans="2:7" x14ac:dyDescent="0.25">
      <c r="B3152" s="62">
        <v>42094</v>
      </c>
      <c r="C3152" s="63">
        <v>2.0506944444445701</v>
      </c>
      <c r="D3152" s="56">
        <v>4.2</v>
      </c>
      <c r="E3152" s="56">
        <v>11.5</v>
      </c>
      <c r="F3152" s="56">
        <v>270</v>
      </c>
      <c r="G3152" s="64">
        <v>13.3</v>
      </c>
    </row>
    <row r="3153" spans="2:7" x14ac:dyDescent="0.25">
      <c r="B3153" s="62">
        <v>42094</v>
      </c>
      <c r="C3153" s="63">
        <v>2.0513888888890102</v>
      </c>
      <c r="D3153" s="56">
        <v>4.2</v>
      </c>
      <c r="E3153" s="56">
        <v>11.2</v>
      </c>
      <c r="F3153" s="56">
        <v>248</v>
      </c>
      <c r="G3153" s="64">
        <v>14.8</v>
      </c>
    </row>
    <row r="3154" spans="2:7" x14ac:dyDescent="0.25">
      <c r="B3154" s="62">
        <v>42094</v>
      </c>
      <c r="C3154" s="63">
        <v>2.0520833333334498</v>
      </c>
      <c r="D3154" s="56">
        <v>4.2</v>
      </c>
      <c r="E3154" s="56">
        <v>11.2</v>
      </c>
      <c r="F3154" s="56">
        <v>248</v>
      </c>
      <c r="G3154" s="64">
        <v>14.8</v>
      </c>
    </row>
    <row r="3155" spans="2:7" x14ac:dyDescent="0.25">
      <c r="B3155" s="62">
        <v>42094</v>
      </c>
      <c r="C3155" s="63">
        <v>2.0527777777779002</v>
      </c>
      <c r="D3155" s="56">
        <v>4.2</v>
      </c>
      <c r="E3155" s="56">
        <v>11.2</v>
      </c>
      <c r="F3155" s="56">
        <v>248</v>
      </c>
      <c r="G3155" s="64">
        <v>12.6</v>
      </c>
    </row>
    <row r="3156" spans="2:7" x14ac:dyDescent="0.25">
      <c r="B3156" s="62">
        <v>42094</v>
      </c>
      <c r="C3156" s="63">
        <v>2.0534722222223398</v>
      </c>
      <c r="D3156" s="56">
        <v>4.2</v>
      </c>
      <c r="E3156" s="56">
        <v>11.2</v>
      </c>
      <c r="F3156" s="56">
        <v>270</v>
      </c>
      <c r="G3156" s="64">
        <v>12.6</v>
      </c>
    </row>
    <row r="3157" spans="2:7" x14ac:dyDescent="0.25">
      <c r="B3157" s="62">
        <v>42094</v>
      </c>
      <c r="C3157" s="63">
        <v>2.0541666666667902</v>
      </c>
      <c r="D3157" s="56">
        <v>4.2</v>
      </c>
      <c r="E3157" s="56">
        <v>11.2</v>
      </c>
      <c r="F3157" s="56">
        <v>270</v>
      </c>
      <c r="G3157" s="64">
        <v>9</v>
      </c>
    </row>
    <row r="3158" spans="2:7" x14ac:dyDescent="0.25">
      <c r="B3158" s="62">
        <v>42094</v>
      </c>
      <c r="C3158" s="63">
        <v>2.0548611111112298</v>
      </c>
      <c r="D3158" s="56">
        <v>4.2</v>
      </c>
      <c r="E3158" s="56">
        <v>11.2</v>
      </c>
      <c r="F3158" s="56">
        <v>270</v>
      </c>
      <c r="G3158" s="64">
        <v>8.6</v>
      </c>
    </row>
    <row r="3159" spans="2:7" x14ac:dyDescent="0.25">
      <c r="B3159" s="62">
        <v>42094</v>
      </c>
      <c r="C3159" s="63">
        <v>2.0555555555556801</v>
      </c>
      <c r="D3159" s="56">
        <v>4.2</v>
      </c>
      <c r="E3159" s="56">
        <v>11.2</v>
      </c>
      <c r="F3159" s="56">
        <v>270</v>
      </c>
      <c r="G3159" s="64">
        <v>8.6</v>
      </c>
    </row>
    <row r="3160" spans="2:7" x14ac:dyDescent="0.25">
      <c r="B3160" s="62">
        <v>42094</v>
      </c>
      <c r="C3160" s="63">
        <v>2.0562500000001198</v>
      </c>
      <c r="D3160" s="56">
        <v>4.2</v>
      </c>
      <c r="E3160" s="56">
        <v>11.2</v>
      </c>
      <c r="F3160" s="56">
        <v>270</v>
      </c>
      <c r="G3160" s="64">
        <v>15.8</v>
      </c>
    </row>
    <row r="3161" spans="2:7" x14ac:dyDescent="0.25">
      <c r="B3161" s="62">
        <v>42094</v>
      </c>
      <c r="C3161" s="63">
        <v>2.0569444444445701</v>
      </c>
      <c r="D3161" s="56">
        <v>4.2</v>
      </c>
      <c r="E3161" s="56">
        <v>11.2</v>
      </c>
      <c r="F3161" s="56">
        <v>270</v>
      </c>
      <c r="G3161" s="64">
        <v>15.8</v>
      </c>
    </row>
    <row r="3162" spans="2:7" x14ac:dyDescent="0.25">
      <c r="B3162" s="62">
        <v>42094</v>
      </c>
      <c r="C3162" s="63">
        <v>2.0576388888890098</v>
      </c>
      <c r="D3162" s="56">
        <v>4.2</v>
      </c>
      <c r="E3162" s="56">
        <v>11.2</v>
      </c>
      <c r="F3162" s="56">
        <v>248</v>
      </c>
      <c r="G3162" s="64">
        <v>14.8</v>
      </c>
    </row>
    <row r="3163" spans="2:7" x14ac:dyDescent="0.25">
      <c r="B3163" s="62">
        <v>42094</v>
      </c>
      <c r="C3163" s="63">
        <v>2.0583333333334499</v>
      </c>
      <c r="D3163" s="56">
        <v>4.2</v>
      </c>
      <c r="E3163" s="56">
        <v>11.2</v>
      </c>
      <c r="F3163" s="56">
        <v>248</v>
      </c>
      <c r="G3163" s="64">
        <v>14.8</v>
      </c>
    </row>
    <row r="3164" spans="2:7" x14ac:dyDescent="0.25">
      <c r="B3164" s="62">
        <v>42094</v>
      </c>
      <c r="C3164" s="63">
        <v>2.0590277777778998</v>
      </c>
      <c r="D3164" s="56">
        <v>4.3</v>
      </c>
      <c r="E3164" s="56">
        <v>11.5</v>
      </c>
      <c r="F3164" s="56">
        <v>225</v>
      </c>
      <c r="G3164" s="64">
        <v>18.7</v>
      </c>
    </row>
    <row r="3165" spans="2:7" x14ac:dyDescent="0.25">
      <c r="B3165" s="62">
        <v>42094</v>
      </c>
      <c r="C3165" s="63">
        <v>2.0597222222223399</v>
      </c>
      <c r="D3165" s="56">
        <v>4.3</v>
      </c>
      <c r="E3165" s="56">
        <v>11.5</v>
      </c>
      <c r="F3165" s="56">
        <v>225</v>
      </c>
      <c r="G3165" s="64">
        <v>18.7</v>
      </c>
    </row>
    <row r="3166" spans="2:7" x14ac:dyDescent="0.25">
      <c r="B3166" s="62">
        <v>42094</v>
      </c>
      <c r="C3166" s="63">
        <v>2.0604166666667898</v>
      </c>
      <c r="D3166" s="56">
        <v>4.2</v>
      </c>
      <c r="E3166" s="56">
        <v>11.2</v>
      </c>
      <c r="F3166" s="56">
        <v>270</v>
      </c>
      <c r="G3166" s="64">
        <v>14</v>
      </c>
    </row>
    <row r="3167" spans="2:7" x14ac:dyDescent="0.25">
      <c r="B3167" s="62">
        <v>42094</v>
      </c>
      <c r="C3167" s="63">
        <v>2.0611111111112299</v>
      </c>
      <c r="D3167" s="56">
        <v>4.2</v>
      </c>
      <c r="E3167" s="56">
        <v>11.2</v>
      </c>
      <c r="F3167" s="56">
        <v>270</v>
      </c>
      <c r="G3167" s="64">
        <v>14</v>
      </c>
    </row>
    <row r="3168" spans="2:7" x14ac:dyDescent="0.25">
      <c r="B3168" s="62">
        <v>42094</v>
      </c>
      <c r="C3168" s="63">
        <v>2.0618055555556798</v>
      </c>
      <c r="D3168" s="56">
        <v>4.2</v>
      </c>
      <c r="E3168" s="56">
        <v>11.9</v>
      </c>
      <c r="F3168" s="56">
        <v>270</v>
      </c>
      <c r="G3168" s="64">
        <v>14</v>
      </c>
    </row>
    <row r="3169" spans="2:7" x14ac:dyDescent="0.25">
      <c r="B3169" s="62">
        <v>42094</v>
      </c>
      <c r="C3169" s="63">
        <v>2.0625000000001199</v>
      </c>
      <c r="D3169" s="56">
        <v>4.2</v>
      </c>
      <c r="E3169" s="56">
        <v>11.9</v>
      </c>
      <c r="F3169" s="56">
        <v>270</v>
      </c>
      <c r="G3169" s="64">
        <v>14</v>
      </c>
    </row>
    <row r="3170" spans="2:7" x14ac:dyDescent="0.25">
      <c r="B3170" s="62">
        <v>42094</v>
      </c>
      <c r="C3170" s="63">
        <v>2.0631944444445698</v>
      </c>
      <c r="D3170" s="56">
        <v>4.2</v>
      </c>
      <c r="E3170" s="56">
        <v>12.2</v>
      </c>
      <c r="F3170" s="56">
        <v>225</v>
      </c>
      <c r="G3170" s="64">
        <v>12.6</v>
      </c>
    </row>
    <row r="3171" spans="2:7" x14ac:dyDescent="0.25">
      <c r="B3171" s="62">
        <v>42094</v>
      </c>
      <c r="C3171" s="63">
        <v>2.0638888888890099</v>
      </c>
      <c r="D3171" s="56">
        <v>4.2</v>
      </c>
      <c r="E3171" s="56">
        <v>12.2</v>
      </c>
      <c r="F3171" s="56">
        <v>225</v>
      </c>
      <c r="G3171" s="64">
        <v>12.6</v>
      </c>
    </row>
    <row r="3172" spans="2:7" x14ac:dyDescent="0.25">
      <c r="B3172" s="62">
        <v>42094</v>
      </c>
      <c r="C3172" s="63">
        <v>2.0645833333334598</v>
      </c>
      <c r="D3172" s="56">
        <v>4.2</v>
      </c>
      <c r="E3172" s="56">
        <v>12.6</v>
      </c>
      <c r="F3172" s="56">
        <v>248</v>
      </c>
      <c r="G3172" s="64">
        <v>19.100000000000001</v>
      </c>
    </row>
    <row r="3173" spans="2:7" x14ac:dyDescent="0.25">
      <c r="B3173" s="62">
        <v>42094</v>
      </c>
      <c r="C3173" s="63">
        <v>2.0652777777778999</v>
      </c>
      <c r="D3173" s="56">
        <v>4.2</v>
      </c>
      <c r="E3173" s="56">
        <v>12.6</v>
      </c>
      <c r="F3173" s="56">
        <v>248</v>
      </c>
      <c r="G3173" s="64">
        <v>19.100000000000001</v>
      </c>
    </row>
    <row r="3174" spans="2:7" x14ac:dyDescent="0.25">
      <c r="B3174" s="62">
        <v>42094</v>
      </c>
      <c r="C3174" s="63">
        <v>2.06597222222234</v>
      </c>
      <c r="D3174" s="56">
        <v>4.2</v>
      </c>
      <c r="E3174" s="56">
        <v>12.2</v>
      </c>
      <c r="F3174" s="56">
        <v>225</v>
      </c>
      <c r="G3174" s="64">
        <v>13.3</v>
      </c>
    </row>
    <row r="3175" spans="2:7" x14ac:dyDescent="0.25">
      <c r="B3175" s="62">
        <v>42094</v>
      </c>
      <c r="C3175" s="63">
        <v>2.0666666666667899</v>
      </c>
      <c r="D3175" s="56">
        <v>4.2</v>
      </c>
      <c r="E3175" s="56">
        <v>12.2</v>
      </c>
      <c r="F3175" s="56">
        <v>225</v>
      </c>
      <c r="G3175" s="64">
        <v>13.3</v>
      </c>
    </row>
    <row r="3176" spans="2:7" x14ac:dyDescent="0.25">
      <c r="B3176" s="62">
        <v>42094</v>
      </c>
      <c r="C3176" s="63">
        <v>2.06736111111123</v>
      </c>
      <c r="D3176" s="56">
        <v>4.3</v>
      </c>
      <c r="E3176" s="56">
        <v>12.2</v>
      </c>
      <c r="F3176" s="56">
        <v>270</v>
      </c>
      <c r="G3176" s="64">
        <v>14</v>
      </c>
    </row>
    <row r="3177" spans="2:7" x14ac:dyDescent="0.25">
      <c r="B3177" s="62">
        <v>42094</v>
      </c>
      <c r="C3177" s="63">
        <v>2.0680555555556799</v>
      </c>
      <c r="D3177" s="56">
        <v>4.3</v>
      </c>
      <c r="E3177" s="56">
        <v>12.2</v>
      </c>
      <c r="F3177" s="56">
        <v>270</v>
      </c>
      <c r="G3177" s="64">
        <v>14</v>
      </c>
    </row>
    <row r="3178" spans="2:7" x14ac:dyDescent="0.25">
      <c r="B3178" s="62">
        <v>42094</v>
      </c>
      <c r="C3178" s="63">
        <v>2.06875000000012</v>
      </c>
      <c r="D3178" s="56">
        <v>4.3</v>
      </c>
      <c r="E3178" s="56">
        <v>12.2</v>
      </c>
      <c r="F3178" s="56">
        <v>225</v>
      </c>
      <c r="G3178" s="64">
        <v>10.8</v>
      </c>
    </row>
    <row r="3179" spans="2:7" x14ac:dyDescent="0.25">
      <c r="B3179" s="62">
        <v>42094</v>
      </c>
      <c r="C3179" s="63">
        <v>2.0694444444445699</v>
      </c>
      <c r="D3179" s="56">
        <v>4.3</v>
      </c>
      <c r="E3179" s="56">
        <v>12.2</v>
      </c>
      <c r="F3179" s="56">
        <v>225</v>
      </c>
      <c r="G3179" s="64">
        <v>10.8</v>
      </c>
    </row>
    <row r="3180" spans="2:7" x14ac:dyDescent="0.25">
      <c r="B3180" s="62">
        <v>42094</v>
      </c>
      <c r="C3180" s="63">
        <v>2.07013888888901</v>
      </c>
      <c r="D3180" s="56">
        <v>4.3</v>
      </c>
      <c r="E3180" s="56">
        <v>12.2</v>
      </c>
      <c r="F3180" s="56">
        <v>248</v>
      </c>
      <c r="G3180" s="64">
        <v>15.5</v>
      </c>
    </row>
    <row r="3181" spans="2:7" x14ac:dyDescent="0.25">
      <c r="B3181" s="62">
        <v>42094</v>
      </c>
      <c r="C3181" s="63">
        <v>2.0708333333334599</v>
      </c>
      <c r="D3181" s="56">
        <v>4.3</v>
      </c>
      <c r="E3181" s="56">
        <v>12.2</v>
      </c>
      <c r="F3181" s="56">
        <v>248</v>
      </c>
      <c r="G3181" s="64">
        <v>15.5</v>
      </c>
    </row>
    <row r="3182" spans="2:7" x14ac:dyDescent="0.25">
      <c r="B3182" s="62">
        <v>42094</v>
      </c>
      <c r="C3182" s="63">
        <v>2.0715277777779</v>
      </c>
      <c r="D3182" s="56">
        <v>4.4000000000000004</v>
      </c>
      <c r="E3182" s="56">
        <v>12.2</v>
      </c>
      <c r="F3182" s="56">
        <v>248</v>
      </c>
      <c r="G3182" s="64">
        <v>15.5</v>
      </c>
    </row>
    <row r="3183" spans="2:7" x14ac:dyDescent="0.25">
      <c r="B3183" s="62">
        <v>42094</v>
      </c>
      <c r="C3183" s="63">
        <v>2.0722222222223401</v>
      </c>
      <c r="D3183" s="56">
        <v>4.4000000000000004</v>
      </c>
      <c r="E3183" s="56">
        <v>12.2</v>
      </c>
      <c r="F3183" s="56">
        <v>270</v>
      </c>
      <c r="G3183" s="64">
        <v>18</v>
      </c>
    </row>
    <row r="3184" spans="2:7" x14ac:dyDescent="0.25">
      <c r="B3184" s="62">
        <v>42094</v>
      </c>
      <c r="C3184" s="63">
        <v>2.07291666666679</v>
      </c>
      <c r="D3184" s="56">
        <v>4.4000000000000004</v>
      </c>
      <c r="E3184" s="56">
        <v>12.2</v>
      </c>
      <c r="F3184" s="56">
        <v>270</v>
      </c>
      <c r="G3184" s="64">
        <v>18</v>
      </c>
    </row>
    <row r="3185" spans="2:7" x14ac:dyDescent="0.25">
      <c r="B3185" s="62">
        <v>42094</v>
      </c>
      <c r="C3185" s="63">
        <v>2.0736111111112301</v>
      </c>
      <c r="D3185" s="56">
        <v>4.4000000000000004</v>
      </c>
      <c r="E3185" s="56">
        <v>12.2</v>
      </c>
      <c r="F3185" s="56">
        <v>270</v>
      </c>
      <c r="G3185" s="64">
        <v>18.399999999999999</v>
      </c>
    </row>
    <row r="3186" spans="2:7" x14ac:dyDescent="0.25">
      <c r="B3186" s="62">
        <v>42094</v>
      </c>
      <c r="C3186" s="63">
        <v>2.07430555555568</v>
      </c>
      <c r="D3186" s="56">
        <v>4.3</v>
      </c>
      <c r="E3186" s="56">
        <v>12.2</v>
      </c>
      <c r="F3186" s="56">
        <v>270</v>
      </c>
      <c r="G3186" s="64">
        <v>18.399999999999999</v>
      </c>
    </row>
    <row r="3187" spans="2:7" x14ac:dyDescent="0.25">
      <c r="B3187" s="62">
        <v>42094</v>
      </c>
      <c r="C3187" s="63">
        <v>2.0750000000001201</v>
      </c>
      <c r="D3187" s="56">
        <v>4.3</v>
      </c>
      <c r="E3187" s="56">
        <v>11.5</v>
      </c>
      <c r="F3187" s="56">
        <v>270</v>
      </c>
      <c r="G3187" s="64">
        <v>9.6999999999999993</v>
      </c>
    </row>
    <row r="3188" spans="2:7" x14ac:dyDescent="0.25">
      <c r="B3188" s="62">
        <v>42094</v>
      </c>
      <c r="C3188" s="63">
        <v>2.07569444444457</v>
      </c>
      <c r="D3188" s="56">
        <v>4.3</v>
      </c>
      <c r="E3188" s="56">
        <v>11.5</v>
      </c>
      <c r="F3188" s="56">
        <v>270</v>
      </c>
      <c r="G3188" s="64">
        <v>9.6999999999999993</v>
      </c>
    </row>
    <row r="3189" spans="2:7" x14ac:dyDescent="0.25">
      <c r="B3189" s="62">
        <v>42094</v>
      </c>
      <c r="C3189" s="63">
        <v>2.0763888888890101</v>
      </c>
      <c r="D3189" s="56">
        <v>4.4000000000000004</v>
      </c>
      <c r="E3189" s="56">
        <v>11.5</v>
      </c>
      <c r="F3189" s="56">
        <v>270</v>
      </c>
      <c r="G3189" s="64">
        <v>15.1</v>
      </c>
    </row>
    <row r="3190" spans="2:7" x14ac:dyDescent="0.25">
      <c r="B3190" s="62">
        <v>42094</v>
      </c>
      <c r="C3190" s="63">
        <v>2.07708333333346</v>
      </c>
      <c r="D3190" s="56">
        <v>4.4000000000000004</v>
      </c>
      <c r="E3190" s="56">
        <v>11.5</v>
      </c>
      <c r="F3190" s="56">
        <v>270</v>
      </c>
      <c r="G3190" s="64">
        <v>15.1</v>
      </c>
    </row>
    <row r="3191" spans="2:7" x14ac:dyDescent="0.25">
      <c r="B3191" s="62">
        <v>42094</v>
      </c>
      <c r="C3191" s="63">
        <v>2.0777777777779001</v>
      </c>
      <c r="D3191" s="56">
        <v>4.3</v>
      </c>
      <c r="E3191" s="56">
        <v>11.2</v>
      </c>
      <c r="F3191" s="56">
        <v>270</v>
      </c>
      <c r="G3191" s="64">
        <v>13.3</v>
      </c>
    </row>
    <row r="3192" spans="2:7" x14ac:dyDescent="0.25">
      <c r="B3192" s="62">
        <v>42094</v>
      </c>
      <c r="C3192" s="63">
        <v>2.07847222222235</v>
      </c>
      <c r="D3192" s="56">
        <v>4.3</v>
      </c>
      <c r="E3192" s="56">
        <v>11.2</v>
      </c>
      <c r="F3192" s="56">
        <v>270</v>
      </c>
      <c r="G3192" s="64">
        <v>13.3</v>
      </c>
    </row>
    <row r="3193" spans="2:7" x14ac:dyDescent="0.25">
      <c r="B3193" s="62">
        <v>42094</v>
      </c>
      <c r="C3193" s="63">
        <v>2.0791666666667901</v>
      </c>
      <c r="D3193" s="56">
        <v>4.3</v>
      </c>
      <c r="E3193" s="56">
        <v>10.8</v>
      </c>
      <c r="F3193" s="56">
        <v>248</v>
      </c>
      <c r="G3193" s="64">
        <v>12.2</v>
      </c>
    </row>
    <row r="3194" spans="2:7" x14ac:dyDescent="0.25">
      <c r="B3194" s="62">
        <v>42094</v>
      </c>
      <c r="C3194" s="63">
        <v>2.0798611111112302</v>
      </c>
      <c r="D3194" s="56">
        <v>4.3</v>
      </c>
      <c r="E3194" s="56">
        <v>10.8</v>
      </c>
      <c r="F3194" s="56">
        <v>248</v>
      </c>
      <c r="G3194" s="64">
        <v>12.2</v>
      </c>
    </row>
    <row r="3195" spans="2:7" x14ac:dyDescent="0.25">
      <c r="B3195" s="62">
        <v>42094</v>
      </c>
      <c r="C3195" s="63">
        <v>2.0805555555556801</v>
      </c>
      <c r="D3195" s="56">
        <v>4.3</v>
      </c>
      <c r="E3195" s="56">
        <v>11.2</v>
      </c>
      <c r="F3195" s="56">
        <v>225</v>
      </c>
      <c r="G3195" s="64">
        <v>15.1</v>
      </c>
    </row>
    <row r="3196" spans="2:7" x14ac:dyDescent="0.25">
      <c r="B3196" s="62">
        <v>42094</v>
      </c>
      <c r="C3196" s="63">
        <v>2.0812500000001202</v>
      </c>
      <c r="D3196" s="56">
        <v>4.3</v>
      </c>
      <c r="E3196" s="56">
        <v>11.2</v>
      </c>
      <c r="F3196" s="56">
        <v>225</v>
      </c>
      <c r="G3196" s="64">
        <v>15.1</v>
      </c>
    </row>
    <row r="3197" spans="2:7" x14ac:dyDescent="0.25">
      <c r="B3197" s="62">
        <v>42094</v>
      </c>
      <c r="C3197" s="63">
        <v>2.0819444444445701</v>
      </c>
      <c r="D3197" s="56">
        <v>4.4000000000000004</v>
      </c>
      <c r="E3197" s="56">
        <v>10.8</v>
      </c>
      <c r="F3197" s="56">
        <v>270</v>
      </c>
      <c r="G3197" s="64">
        <v>9</v>
      </c>
    </row>
    <row r="3198" spans="2:7" x14ac:dyDescent="0.25">
      <c r="B3198" s="62">
        <v>42094</v>
      </c>
      <c r="C3198" s="63">
        <v>2.0826388888890102</v>
      </c>
      <c r="D3198" s="56">
        <v>4.4000000000000004</v>
      </c>
      <c r="E3198" s="56">
        <v>10.8</v>
      </c>
      <c r="F3198" s="56">
        <v>270</v>
      </c>
      <c r="G3198" s="64">
        <v>9</v>
      </c>
    </row>
    <row r="3199" spans="2:7" x14ac:dyDescent="0.25">
      <c r="B3199" s="62">
        <v>42094</v>
      </c>
      <c r="C3199" s="63">
        <v>2.08333333333346</v>
      </c>
      <c r="D3199" s="56">
        <v>4.3</v>
      </c>
      <c r="E3199" s="56">
        <v>11.5</v>
      </c>
      <c r="F3199" s="56">
        <v>203</v>
      </c>
      <c r="G3199" s="64">
        <v>14</v>
      </c>
    </row>
    <row r="3200" spans="2:7" x14ac:dyDescent="0.25">
      <c r="B3200" s="62">
        <v>42094</v>
      </c>
      <c r="C3200" s="63">
        <v>2.0840277777779002</v>
      </c>
      <c r="D3200" s="56">
        <v>4.3</v>
      </c>
      <c r="E3200" s="56">
        <v>11.5</v>
      </c>
      <c r="F3200" s="56">
        <v>203</v>
      </c>
      <c r="G3200" s="64">
        <v>14</v>
      </c>
    </row>
    <row r="3201" spans="2:7" x14ac:dyDescent="0.25">
      <c r="B3201" s="62">
        <v>42094</v>
      </c>
      <c r="C3201" s="63">
        <v>2.08472222222235</v>
      </c>
      <c r="D3201" s="56">
        <v>4.3</v>
      </c>
      <c r="E3201" s="56">
        <v>11.2</v>
      </c>
      <c r="F3201" s="56">
        <v>225</v>
      </c>
      <c r="G3201" s="64">
        <v>12.2</v>
      </c>
    </row>
    <row r="3202" spans="2:7" x14ac:dyDescent="0.25">
      <c r="B3202" s="62">
        <v>42094</v>
      </c>
      <c r="C3202" s="63">
        <v>2.0854166666667902</v>
      </c>
      <c r="D3202" s="56">
        <v>4.3</v>
      </c>
      <c r="E3202" s="56">
        <v>11.2</v>
      </c>
      <c r="F3202" s="56">
        <v>225</v>
      </c>
      <c r="G3202" s="64">
        <v>12.2</v>
      </c>
    </row>
    <row r="3203" spans="2:7" x14ac:dyDescent="0.25">
      <c r="B3203" s="62">
        <v>42094</v>
      </c>
      <c r="C3203" s="63">
        <v>2.0861111111112298</v>
      </c>
      <c r="D3203" s="56">
        <v>4.3</v>
      </c>
      <c r="E3203" s="56">
        <v>12.2</v>
      </c>
      <c r="F3203" s="56">
        <v>248</v>
      </c>
      <c r="G3203" s="64">
        <v>17.3</v>
      </c>
    </row>
    <row r="3204" spans="2:7" x14ac:dyDescent="0.25">
      <c r="B3204" s="62">
        <v>42094</v>
      </c>
      <c r="C3204" s="63">
        <v>2.0868055555556801</v>
      </c>
      <c r="D3204" s="56">
        <v>4.3</v>
      </c>
      <c r="E3204" s="56">
        <v>12.2</v>
      </c>
      <c r="F3204" s="56">
        <v>248</v>
      </c>
      <c r="G3204" s="64">
        <v>17.3</v>
      </c>
    </row>
    <row r="3205" spans="2:7" x14ac:dyDescent="0.25">
      <c r="B3205" s="62">
        <v>42094</v>
      </c>
      <c r="C3205" s="63">
        <v>2.0875000000001198</v>
      </c>
      <c r="D3205" s="56">
        <v>4.3</v>
      </c>
      <c r="E3205" s="56">
        <v>12.2</v>
      </c>
      <c r="F3205" s="56">
        <v>270</v>
      </c>
      <c r="G3205" s="64">
        <v>17.600000000000001</v>
      </c>
    </row>
    <row r="3206" spans="2:7" x14ac:dyDescent="0.25">
      <c r="B3206" s="62">
        <v>42094</v>
      </c>
      <c r="C3206" s="63">
        <v>2.0881944444445701</v>
      </c>
      <c r="D3206" s="56">
        <v>4.3</v>
      </c>
      <c r="E3206" s="56">
        <v>12.2</v>
      </c>
      <c r="F3206" s="56">
        <v>270</v>
      </c>
      <c r="G3206" s="64">
        <v>17.600000000000001</v>
      </c>
    </row>
    <row r="3207" spans="2:7" x14ac:dyDescent="0.25">
      <c r="B3207" s="62">
        <v>42094</v>
      </c>
      <c r="C3207" s="63">
        <v>2.0888888888890098</v>
      </c>
      <c r="D3207" s="56">
        <v>4.3</v>
      </c>
      <c r="E3207" s="56">
        <v>11.5</v>
      </c>
      <c r="F3207" s="56">
        <v>270</v>
      </c>
      <c r="G3207" s="64">
        <v>11.2</v>
      </c>
    </row>
    <row r="3208" spans="2:7" x14ac:dyDescent="0.25">
      <c r="B3208" s="62">
        <v>42094</v>
      </c>
      <c r="C3208" s="63">
        <v>2.0895833333334601</v>
      </c>
      <c r="D3208" s="56">
        <v>4.3</v>
      </c>
      <c r="E3208" s="56">
        <v>11.5</v>
      </c>
      <c r="F3208" s="56">
        <v>270</v>
      </c>
      <c r="G3208" s="64">
        <v>11.2</v>
      </c>
    </row>
    <row r="3209" spans="2:7" x14ac:dyDescent="0.25">
      <c r="B3209" s="62">
        <v>42094</v>
      </c>
      <c r="C3209" s="63">
        <v>2.0902777777778998</v>
      </c>
      <c r="D3209" s="56">
        <v>4.2</v>
      </c>
      <c r="E3209" s="56">
        <v>11.5</v>
      </c>
      <c r="F3209" s="56">
        <v>225</v>
      </c>
      <c r="G3209" s="64">
        <v>14</v>
      </c>
    </row>
    <row r="3210" spans="2:7" x14ac:dyDescent="0.25">
      <c r="B3210" s="62">
        <v>42094</v>
      </c>
      <c r="C3210" s="63">
        <v>2.0909722222223501</v>
      </c>
      <c r="D3210" s="56">
        <v>4.2</v>
      </c>
      <c r="E3210" s="56">
        <v>11.5</v>
      </c>
      <c r="F3210" s="56">
        <v>225</v>
      </c>
      <c r="G3210" s="64">
        <v>14</v>
      </c>
    </row>
    <row r="3211" spans="2:7" x14ac:dyDescent="0.25">
      <c r="B3211" s="62">
        <v>42094</v>
      </c>
      <c r="C3211" s="63">
        <v>2.0916666666667898</v>
      </c>
      <c r="D3211" s="56">
        <v>4.2</v>
      </c>
      <c r="E3211" s="56">
        <v>11.5</v>
      </c>
      <c r="F3211" s="56">
        <v>270</v>
      </c>
      <c r="G3211" s="64">
        <v>13.7</v>
      </c>
    </row>
    <row r="3212" spans="2:7" x14ac:dyDescent="0.25">
      <c r="B3212" s="62">
        <v>42094</v>
      </c>
      <c r="C3212" s="63">
        <v>2.0923611111112401</v>
      </c>
      <c r="D3212" s="56">
        <v>4.2</v>
      </c>
      <c r="E3212" s="56">
        <v>11.5</v>
      </c>
      <c r="F3212" s="56">
        <v>270</v>
      </c>
      <c r="G3212" s="64">
        <v>13.3</v>
      </c>
    </row>
    <row r="3213" spans="2:7" x14ac:dyDescent="0.25">
      <c r="B3213" s="62">
        <v>42094</v>
      </c>
      <c r="C3213" s="63">
        <v>2.0930555555556798</v>
      </c>
      <c r="D3213" s="56">
        <v>4.2</v>
      </c>
      <c r="E3213" s="56">
        <v>11.5</v>
      </c>
      <c r="F3213" s="56">
        <v>270</v>
      </c>
      <c r="G3213" s="64">
        <v>13.3</v>
      </c>
    </row>
    <row r="3214" spans="2:7" x14ac:dyDescent="0.25">
      <c r="B3214" s="62">
        <v>42094</v>
      </c>
      <c r="C3214" s="63">
        <v>2.0937500000001199</v>
      </c>
      <c r="D3214" s="56">
        <v>4.2</v>
      </c>
      <c r="E3214" s="56">
        <v>10.8</v>
      </c>
      <c r="F3214" s="56">
        <v>225</v>
      </c>
      <c r="G3214" s="64">
        <v>22</v>
      </c>
    </row>
    <row r="3215" spans="2:7" x14ac:dyDescent="0.25">
      <c r="B3215" s="62">
        <v>42094</v>
      </c>
      <c r="C3215" s="63">
        <v>2.0944444444445698</v>
      </c>
      <c r="D3215" s="56">
        <v>4.2</v>
      </c>
      <c r="E3215" s="56">
        <v>10.8</v>
      </c>
      <c r="F3215" s="56">
        <v>225</v>
      </c>
      <c r="G3215" s="64">
        <v>22</v>
      </c>
    </row>
    <row r="3216" spans="2:7" x14ac:dyDescent="0.25">
      <c r="B3216" s="62">
        <v>42094</v>
      </c>
      <c r="C3216" s="63">
        <v>2.0951388888890099</v>
      </c>
      <c r="D3216" s="56">
        <v>4.2</v>
      </c>
      <c r="E3216" s="56">
        <v>10.8</v>
      </c>
      <c r="F3216" s="56">
        <v>225</v>
      </c>
      <c r="G3216" s="64">
        <v>12.6</v>
      </c>
    </row>
    <row r="3217" spans="2:7" x14ac:dyDescent="0.25">
      <c r="B3217" s="62">
        <v>42094</v>
      </c>
      <c r="C3217" s="63">
        <v>2.0958333333334598</v>
      </c>
      <c r="D3217" s="56">
        <v>4.2</v>
      </c>
      <c r="E3217" s="56">
        <v>10.8</v>
      </c>
      <c r="F3217" s="56">
        <v>225</v>
      </c>
      <c r="G3217" s="64">
        <v>12.6</v>
      </c>
    </row>
    <row r="3218" spans="2:7" x14ac:dyDescent="0.25">
      <c r="B3218" s="62">
        <v>42094</v>
      </c>
      <c r="C3218" s="63">
        <v>2.0965277777778999</v>
      </c>
      <c r="D3218" s="56">
        <v>4.0999999999999996</v>
      </c>
      <c r="E3218" s="56">
        <v>11.2</v>
      </c>
      <c r="F3218" s="56">
        <v>270</v>
      </c>
      <c r="G3218" s="64">
        <v>14.8</v>
      </c>
    </row>
    <row r="3219" spans="2:7" x14ac:dyDescent="0.25">
      <c r="B3219" s="62">
        <v>42094</v>
      </c>
      <c r="C3219" s="63">
        <v>2.0972222222223502</v>
      </c>
      <c r="D3219" s="56">
        <v>4.0999999999999996</v>
      </c>
      <c r="E3219" s="56">
        <v>11.2</v>
      </c>
      <c r="F3219" s="56">
        <v>270</v>
      </c>
      <c r="G3219" s="64">
        <v>14.8</v>
      </c>
    </row>
    <row r="3220" spans="2:7" x14ac:dyDescent="0.25">
      <c r="B3220" s="62">
        <v>42094</v>
      </c>
      <c r="C3220" s="63">
        <v>2.0979166666667899</v>
      </c>
      <c r="D3220" s="56">
        <v>4.2</v>
      </c>
      <c r="E3220" s="56">
        <v>11.2</v>
      </c>
      <c r="F3220" s="56">
        <v>225</v>
      </c>
      <c r="G3220" s="64">
        <v>14</v>
      </c>
    </row>
    <row r="3221" spans="2:7" x14ac:dyDescent="0.25">
      <c r="B3221" s="62">
        <v>42094</v>
      </c>
      <c r="C3221" s="63">
        <v>2.0986111111112402</v>
      </c>
      <c r="D3221" s="56">
        <v>4.2</v>
      </c>
      <c r="E3221" s="56">
        <v>11.2</v>
      </c>
      <c r="F3221" s="56">
        <v>225</v>
      </c>
      <c r="G3221" s="64">
        <v>14</v>
      </c>
    </row>
    <row r="3222" spans="2:7" x14ac:dyDescent="0.25">
      <c r="B3222" s="62">
        <v>42094</v>
      </c>
      <c r="C3222" s="63">
        <v>2.0993055555556799</v>
      </c>
      <c r="D3222" s="56">
        <v>4.2</v>
      </c>
      <c r="E3222" s="56">
        <v>11.2</v>
      </c>
      <c r="F3222" s="56">
        <v>248</v>
      </c>
      <c r="G3222" s="64">
        <v>12.2</v>
      </c>
    </row>
    <row r="3223" spans="2:7" x14ac:dyDescent="0.25">
      <c r="B3223" s="62">
        <v>42094</v>
      </c>
      <c r="C3223" s="63">
        <v>2.10000000000012</v>
      </c>
      <c r="D3223" s="56">
        <v>4.2</v>
      </c>
      <c r="E3223" s="56">
        <v>11.2</v>
      </c>
      <c r="F3223" s="56">
        <v>248</v>
      </c>
      <c r="G3223" s="64">
        <v>12.2</v>
      </c>
    </row>
    <row r="3224" spans="2:7" x14ac:dyDescent="0.25">
      <c r="B3224" s="62">
        <v>42094</v>
      </c>
      <c r="C3224" s="63">
        <v>2.1006944444445699</v>
      </c>
      <c r="D3224" s="56">
        <v>4.2</v>
      </c>
      <c r="E3224" s="56">
        <v>12.2</v>
      </c>
      <c r="F3224" s="56">
        <v>248</v>
      </c>
      <c r="G3224" s="64">
        <v>17.3</v>
      </c>
    </row>
    <row r="3225" spans="2:7" x14ac:dyDescent="0.25">
      <c r="B3225" s="62">
        <v>42094</v>
      </c>
      <c r="C3225" s="63">
        <v>2.10138888888901</v>
      </c>
      <c r="D3225" s="56">
        <v>4.2</v>
      </c>
      <c r="E3225" s="56">
        <v>12.2</v>
      </c>
      <c r="F3225" s="56">
        <v>248</v>
      </c>
      <c r="G3225" s="64">
        <v>17.3</v>
      </c>
    </row>
    <row r="3226" spans="2:7" x14ac:dyDescent="0.25">
      <c r="B3226" s="62">
        <v>42094</v>
      </c>
      <c r="C3226" s="63">
        <v>2.1020833333334599</v>
      </c>
      <c r="D3226" s="56">
        <v>4.2</v>
      </c>
      <c r="E3226" s="56">
        <v>11.5</v>
      </c>
      <c r="F3226" s="56">
        <v>225</v>
      </c>
      <c r="G3226" s="64">
        <v>8.6</v>
      </c>
    </row>
    <row r="3227" spans="2:7" x14ac:dyDescent="0.25">
      <c r="B3227" s="62">
        <v>42094</v>
      </c>
      <c r="C3227" s="63">
        <v>2.1027777777779</v>
      </c>
      <c r="D3227" s="56">
        <v>4.2</v>
      </c>
      <c r="E3227" s="56">
        <v>11.5</v>
      </c>
      <c r="F3227" s="56">
        <v>225</v>
      </c>
      <c r="G3227" s="64">
        <v>8.6</v>
      </c>
    </row>
    <row r="3228" spans="2:7" x14ac:dyDescent="0.25">
      <c r="B3228" s="62">
        <v>42094</v>
      </c>
      <c r="C3228" s="63">
        <v>2.1034722222223499</v>
      </c>
      <c r="D3228" s="56">
        <v>4.2</v>
      </c>
      <c r="E3228" s="56">
        <v>12.2</v>
      </c>
      <c r="F3228" s="56">
        <v>225</v>
      </c>
      <c r="G3228" s="64">
        <v>12.2</v>
      </c>
    </row>
    <row r="3229" spans="2:7" x14ac:dyDescent="0.25">
      <c r="B3229" s="62">
        <v>42094</v>
      </c>
      <c r="C3229" s="63">
        <v>2.10416666666679</v>
      </c>
      <c r="D3229" s="56">
        <v>4.2</v>
      </c>
      <c r="E3229" s="56">
        <v>12.2</v>
      </c>
      <c r="F3229" s="56">
        <v>225</v>
      </c>
      <c r="G3229" s="64">
        <v>12.2</v>
      </c>
    </row>
    <row r="3230" spans="2:7" x14ac:dyDescent="0.25">
      <c r="B3230" s="62">
        <v>42094</v>
      </c>
      <c r="C3230" s="63">
        <v>2.1048611111112399</v>
      </c>
      <c r="D3230" s="56">
        <v>4.0999999999999996</v>
      </c>
      <c r="E3230" s="56">
        <v>11.5</v>
      </c>
      <c r="F3230" s="56">
        <v>225</v>
      </c>
      <c r="G3230" s="64">
        <v>14.8</v>
      </c>
    </row>
    <row r="3231" spans="2:7" x14ac:dyDescent="0.25">
      <c r="B3231" s="62">
        <v>42094</v>
      </c>
      <c r="C3231" s="63">
        <v>2.10555555555568</v>
      </c>
      <c r="D3231" s="56">
        <v>4.0999999999999996</v>
      </c>
      <c r="E3231" s="56">
        <v>11.5</v>
      </c>
      <c r="F3231" s="56">
        <v>225</v>
      </c>
      <c r="G3231" s="64">
        <v>14.8</v>
      </c>
    </row>
    <row r="3232" spans="2:7" x14ac:dyDescent="0.25">
      <c r="B3232" s="62">
        <v>42094</v>
      </c>
      <c r="C3232" s="63">
        <v>2.1062500000001299</v>
      </c>
      <c r="D3232" s="56">
        <v>4.2</v>
      </c>
      <c r="E3232" s="56">
        <v>11.2</v>
      </c>
      <c r="F3232" s="56">
        <v>248</v>
      </c>
      <c r="G3232" s="64">
        <v>11.5</v>
      </c>
    </row>
    <row r="3233" spans="2:7" x14ac:dyDescent="0.25">
      <c r="B3233" s="62">
        <v>42094</v>
      </c>
      <c r="C3233" s="63">
        <v>2.10694444444457</v>
      </c>
      <c r="D3233" s="56">
        <v>4.2</v>
      </c>
      <c r="E3233" s="56">
        <v>11.2</v>
      </c>
      <c r="F3233" s="56">
        <v>248</v>
      </c>
      <c r="G3233" s="64">
        <v>11.5</v>
      </c>
    </row>
    <row r="3234" spans="2:7" x14ac:dyDescent="0.25">
      <c r="B3234" s="62">
        <v>42094</v>
      </c>
      <c r="C3234" s="63">
        <v>2.1076388888890101</v>
      </c>
      <c r="D3234" s="56">
        <v>4.3</v>
      </c>
      <c r="E3234" s="56">
        <v>11.5</v>
      </c>
      <c r="F3234" s="56">
        <v>270</v>
      </c>
      <c r="G3234" s="64">
        <v>12.6</v>
      </c>
    </row>
    <row r="3235" spans="2:7" x14ac:dyDescent="0.25">
      <c r="B3235" s="62">
        <v>42094</v>
      </c>
      <c r="C3235" s="63">
        <v>2.10833333333346</v>
      </c>
      <c r="D3235" s="56">
        <v>4.3</v>
      </c>
      <c r="E3235" s="56">
        <v>11.5</v>
      </c>
      <c r="F3235" s="56">
        <v>270</v>
      </c>
      <c r="G3235" s="64">
        <v>12.6</v>
      </c>
    </row>
    <row r="3236" spans="2:7" x14ac:dyDescent="0.25">
      <c r="B3236" s="62">
        <v>42094</v>
      </c>
      <c r="C3236" s="63">
        <v>2.1090277777779001</v>
      </c>
      <c r="D3236" s="56">
        <v>4.2</v>
      </c>
      <c r="E3236" s="56">
        <v>11.5</v>
      </c>
      <c r="F3236" s="56">
        <v>270</v>
      </c>
      <c r="G3236" s="64">
        <v>12.6</v>
      </c>
    </row>
    <row r="3237" spans="2:7" x14ac:dyDescent="0.25">
      <c r="B3237" s="62">
        <v>42094</v>
      </c>
      <c r="C3237" s="63">
        <v>2.10972222222235</v>
      </c>
      <c r="D3237" s="56">
        <v>4.2</v>
      </c>
      <c r="E3237" s="56">
        <v>10.8</v>
      </c>
      <c r="F3237" s="56">
        <v>270</v>
      </c>
      <c r="G3237" s="64">
        <v>7.2</v>
      </c>
    </row>
    <row r="3238" spans="2:7" x14ac:dyDescent="0.25">
      <c r="B3238" s="62">
        <v>42094</v>
      </c>
      <c r="C3238" s="63">
        <v>2.1104166666667901</v>
      </c>
      <c r="D3238" s="56">
        <v>4.2</v>
      </c>
      <c r="E3238" s="56">
        <v>10.8</v>
      </c>
      <c r="F3238" s="56">
        <v>270</v>
      </c>
      <c r="G3238" s="64">
        <v>7.2</v>
      </c>
    </row>
    <row r="3239" spans="2:7" x14ac:dyDescent="0.25">
      <c r="B3239" s="62">
        <v>42094</v>
      </c>
      <c r="C3239" s="63">
        <v>2.1111111111112399</v>
      </c>
      <c r="D3239" s="56">
        <v>4.2</v>
      </c>
      <c r="E3239" s="56">
        <v>11.2</v>
      </c>
      <c r="F3239" s="56">
        <v>248</v>
      </c>
      <c r="G3239" s="64">
        <v>14</v>
      </c>
    </row>
    <row r="3240" spans="2:7" x14ac:dyDescent="0.25">
      <c r="B3240" s="62">
        <v>42094</v>
      </c>
      <c r="C3240" s="63">
        <v>2.1118055555556801</v>
      </c>
      <c r="D3240" s="56">
        <v>4.2</v>
      </c>
      <c r="E3240" s="56">
        <v>11.2</v>
      </c>
      <c r="F3240" s="56">
        <v>248</v>
      </c>
      <c r="G3240" s="64">
        <v>14</v>
      </c>
    </row>
    <row r="3241" spans="2:7" x14ac:dyDescent="0.25">
      <c r="B3241" s="62">
        <v>42094</v>
      </c>
      <c r="C3241" s="63">
        <v>2.1125000000001299</v>
      </c>
      <c r="D3241" s="56">
        <v>4.3</v>
      </c>
      <c r="E3241" s="56">
        <v>11.5</v>
      </c>
      <c r="F3241" s="56">
        <v>225</v>
      </c>
      <c r="G3241" s="64">
        <v>10.1</v>
      </c>
    </row>
    <row r="3242" spans="2:7" x14ac:dyDescent="0.25">
      <c r="B3242" s="62">
        <v>42094</v>
      </c>
      <c r="C3242" s="63">
        <v>2.1131944444445701</v>
      </c>
      <c r="D3242" s="56">
        <v>4.3</v>
      </c>
      <c r="E3242" s="56">
        <v>11.5</v>
      </c>
      <c r="F3242" s="56">
        <v>225</v>
      </c>
      <c r="G3242" s="64">
        <v>10.1</v>
      </c>
    </row>
    <row r="3243" spans="2:7" x14ac:dyDescent="0.25">
      <c r="B3243" s="62">
        <v>42094</v>
      </c>
      <c r="C3243" s="63">
        <v>2.1138888888890102</v>
      </c>
      <c r="D3243" s="56">
        <v>4.3</v>
      </c>
      <c r="E3243" s="56">
        <v>12.2</v>
      </c>
      <c r="F3243" s="56">
        <v>225</v>
      </c>
      <c r="G3243" s="64">
        <v>22.7</v>
      </c>
    </row>
    <row r="3244" spans="2:7" x14ac:dyDescent="0.25">
      <c r="B3244" s="62">
        <v>42094</v>
      </c>
      <c r="C3244" s="63">
        <v>2.11458333333346</v>
      </c>
      <c r="D3244" s="56">
        <v>4.3</v>
      </c>
      <c r="E3244" s="56">
        <v>12.2</v>
      </c>
      <c r="F3244" s="56">
        <v>225</v>
      </c>
      <c r="G3244" s="64">
        <v>22.7</v>
      </c>
    </row>
    <row r="3245" spans="2:7" x14ac:dyDescent="0.25">
      <c r="B3245" s="62">
        <v>42094</v>
      </c>
      <c r="C3245" s="63">
        <v>2.1152777777779002</v>
      </c>
      <c r="D3245" s="56">
        <v>4.3</v>
      </c>
      <c r="E3245" s="56">
        <v>12.6</v>
      </c>
      <c r="F3245" s="56">
        <v>225</v>
      </c>
      <c r="G3245" s="64">
        <v>19.100000000000001</v>
      </c>
    </row>
    <row r="3246" spans="2:7" x14ac:dyDescent="0.25">
      <c r="B3246" s="62">
        <v>42094</v>
      </c>
      <c r="C3246" s="63">
        <v>2.11597222222235</v>
      </c>
      <c r="D3246" s="56">
        <v>4.3</v>
      </c>
      <c r="E3246" s="56">
        <v>12.6</v>
      </c>
      <c r="F3246" s="56">
        <v>225</v>
      </c>
      <c r="G3246" s="64">
        <v>19.100000000000001</v>
      </c>
    </row>
    <row r="3247" spans="2:7" x14ac:dyDescent="0.25">
      <c r="B3247" s="62">
        <v>42094</v>
      </c>
      <c r="C3247" s="63">
        <v>2.1166666666667902</v>
      </c>
      <c r="D3247" s="56">
        <v>4.4000000000000004</v>
      </c>
      <c r="E3247" s="56">
        <v>13</v>
      </c>
      <c r="F3247" s="56">
        <v>225</v>
      </c>
      <c r="G3247" s="64">
        <v>11.5</v>
      </c>
    </row>
    <row r="3248" spans="2:7" x14ac:dyDescent="0.25">
      <c r="B3248" s="62">
        <v>42094</v>
      </c>
      <c r="C3248" s="63">
        <v>2.11736111111124</v>
      </c>
      <c r="D3248" s="56">
        <v>4.4000000000000004</v>
      </c>
      <c r="E3248" s="56">
        <v>13</v>
      </c>
      <c r="F3248" s="56">
        <v>225</v>
      </c>
      <c r="G3248" s="64">
        <v>11.5</v>
      </c>
    </row>
    <row r="3249" spans="2:7" x14ac:dyDescent="0.25">
      <c r="B3249" s="62">
        <v>42094</v>
      </c>
      <c r="C3249" s="63">
        <v>2.1180555555556801</v>
      </c>
      <c r="D3249" s="56">
        <v>4.4000000000000004</v>
      </c>
      <c r="E3249" s="56">
        <v>13.7</v>
      </c>
      <c r="F3249" s="56">
        <v>270</v>
      </c>
      <c r="G3249" s="64">
        <v>11.5</v>
      </c>
    </row>
    <row r="3250" spans="2:7" x14ac:dyDescent="0.25">
      <c r="B3250" s="62">
        <v>42094</v>
      </c>
      <c r="C3250" s="63">
        <v>2.11875000000013</v>
      </c>
      <c r="D3250" s="56">
        <v>4.4000000000000004</v>
      </c>
      <c r="E3250" s="56">
        <v>13.7</v>
      </c>
      <c r="F3250" s="56">
        <v>270</v>
      </c>
      <c r="G3250" s="64">
        <v>11.5</v>
      </c>
    </row>
    <row r="3251" spans="2:7" x14ac:dyDescent="0.25">
      <c r="B3251" s="62">
        <v>42094</v>
      </c>
      <c r="C3251" s="63">
        <v>2.1194444444445701</v>
      </c>
      <c r="D3251" s="56">
        <v>4.4000000000000004</v>
      </c>
      <c r="E3251" s="56">
        <v>13.3</v>
      </c>
      <c r="F3251" s="56">
        <v>225</v>
      </c>
      <c r="G3251" s="64">
        <v>9.4</v>
      </c>
    </row>
    <row r="3252" spans="2:7" x14ac:dyDescent="0.25">
      <c r="B3252" s="62">
        <v>42094</v>
      </c>
      <c r="C3252" s="63">
        <v>2.12013888888902</v>
      </c>
      <c r="D3252" s="56">
        <v>4.4000000000000004</v>
      </c>
      <c r="E3252" s="56">
        <v>13.3</v>
      </c>
      <c r="F3252" s="56">
        <v>225</v>
      </c>
      <c r="G3252" s="64">
        <v>9.4</v>
      </c>
    </row>
    <row r="3253" spans="2:7" x14ac:dyDescent="0.25">
      <c r="B3253" s="62">
        <v>42094</v>
      </c>
      <c r="C3253" s="63">
        <v>2.1208333333334601</v>
      </c>
      <c r="D3253" s="56">
        <v>4.3</v>
      </c>
      <c r="E3253" s="56">
        <v>13</v>
      </c>
      <c r="F3253" s="56">
        <v>225</v>
      </c>
      <c r="G3253" s="64">
        <v>13.7</v>
      </c>
    </row>
    <row r="3254" spans="2:7" x14ac:dyDescent="0.25">
      <c r="B3254" s="62">
        <v>42094</v>
      </c>
      <c r="C3254" s="63">
        <v>2.1215277777778998</v>
      </c>
      <c r="D3254" s="56">
        <v>4.3</v>
      </c>
      <c r="E3254" s="56">
        <v>13</v>
      </c>
      <c r="F3254" s="56">
        <v>225</v>
      </c>
      <c r="G3254" s="64">
        <v>13.7</v>
      </c>
    </row>
    <row r="3255" spans="2:7" x14ac:dyDescent="0.25">
      <c r="B3255" s="62">
        <v>42094</v>
      </c>
      <c r="C3255" s="63">
        <v>2.1222222222223501</v>
      </c>
      <c r="D3255" s="56">
        <v>4.3</v>
      </c>
      <c r="E3255" s="56">
        <v>12.6</v>
      </c>
      <c r="F3255" s="56">
        <v>203</v>
      </c>
      <c r="G3255" s="64">
        <v>14</v>
      </c>
    </row>
    <row r="3256" spans="2:7" x14ac:dyDescent="0.25">
      <c r="B3256" s="62">
        <v>42094</v>
      </c>
      <c r="C3256" s="63">
        <v>2.1229166666667898</v>
      </c>
      <c r="D3256" s="56">
        <v>4.3</v>
      </c>
      <c r="E3256" s="56">
        <v>12.6</v>
      </c>
      <c r="F3256" s="56">
        <v>203</v>
      </c>
      <c r="G3256" s="64">
        <v>14</v>
      </c>
    </row>
    <row r="3257" spans="2:7" x14ac:dyDescent="0.25">
      <c r="B3257" s="62">
        <v>42094</v>
      </c>
      <c r="C3257" s="63">
        <v>2.1236111111112401</v>
      </c>
      <c r="D3257" s="56">
        <v>4.3</v>
      </c>
      <c r="E3257" s="56">
        <v>12.6</v>
      </c>
      <c r="F3257" s="56">
        <v>225</v>
      </c>
      <c r="G3257" s="64">
        <v>17.3</v>
      </c>
    </row>
    <row r="3258" spans="2:7" x14ac:dyDescent="0.25">
      <c r="B3258" s="62">
        <v>42094</v>
      </c>
      <c r="C3258" s="63">
        <v>2.1243055555556798</v>
      </c>
      <c r="D3258" s="56">
        <v>4.3</v>
      </c>
      <c r="E3258" s="56">
        <v>12.6</v>
      </c>
      <c r="F3258" s="56">
        <v>225</v>
      </c>
      <c r="G3258" s="64">
        <v>17.3</v>
      </c>
    </row>
    <row r="3259" spans="2:7" x14ac:dyDescent="0.25">
      <c r="B3259" s="62">
        <v>42094</v>
      </c>
      <c r="C3259" s="63">
        <v>2.1250000000001301</v>
      </c>
      <c r="D3259" s="56">
        <v>4.3</v>
      </c>
      <c r="E3259" s="56">
        <v>12.6</v>
      </c>
      <c r="F3259" s="56">
        <v>225</v>
      </c>
      <c r="G3259" s="64">
        <v>18</v>
      </c>
    </row>
    <row r="3260" spans="2:7" x14ac:dyDescent="0.25">
      <c r="B3260" s="62">
        <v>42094</v>
      </c>
      <c r="C3260" s="63">
        <v>2.1256944444445698</v>
      </c>
      <c r="D3260" s="56">
        <v>4.3</v>
      </c>
      <c r="E3260" s="56">
        <v>12.6</v>
      </c>
      <c r="F3260" s="56">
        <v>225</v>
      </c>
      <c r="G3260" s="64">
        <v>18</v>
      </c>
    </row>
    <row r="3261" spans="2:7" x14ac:dyDescent="0.25">
      <c r="B3261" s="62">
        <v>42094</v>
      </c>
      <c r="C3261" s="63">
        <v>2.1263888888890201</v>
      </c>
      <c r="D3261" s="56">
        <v>4.3</v>
      </c>
      <c r="E3261" s="56">
        <v>12.6</v>
      </c>
      <c r="F3261" s="56">
        <v>225</v>
      </c>
      <c r="G3261" s="64">
        <v>10.8</v>
      </c>
    </row>
    <row r="3262" spans="2:7" x14ac:dyDescent="0.25">
      <c r="B3262" s="62">
        <v>42094</v>
      </c>
      <c r="C3262" s="63">
        <v>2.1270833333334598</v>
      </c>
      <c r="D3262" s="56">
        <v>4.3</v>
      </c>
      <c r="E3262" s="56">
        <v>12.6</v>
      </c>
      <c r="F3262" s="56">
        <v>225</v>
      </c>
      <c r="G3262" s="64">
        <v>10.8</v>
      </c>
    </row>
    <row r="3263" spans="2:7" x14ac:dyDescent="0.25">
      <c r="B3263" s="62">
        <v>42094</v>
      </c>
      <c r="C3263" s="63">
        <v>2.1277777777778999</v>
      </c>
      <c r="D3263" s="56">
        <v>4.3</v>
      </c>
      <c r="E3263" s="56">
        <v>12.6</v>
      </c>
      <c r="F3263" s="56">
        <v>225</v>
      </c>
      <c r="G3263" s="64">
        <v>10.8</v>
      </c>
    </row>
    <row r="3264" spans="2:7" x14ac:dyDescent="0.25">
      <c r="B3264" s="62">
        <v>42094</v>
      </c>
      <c r="C3264" s="63">
        <v>2.1284722222223502</v>
      </c>
      <c r="D3264" s="56">
        <v>4.3</v>
      </c>
      <c r="E3264" s="56">
        <v>12.6</v>
      </c>
      <c r="F3264" s="56">
        <v>225</v>
      </c>
      <c r="G3264" s="64">
        <v>10.8</v>
      </c>
    </row>
    <row r="3265" spans="2:7" x14ac:dyDescent="0.25">
      <c r="B3265" s="62">
        <v>42094</v>
      </c>
      <c r="C3265" s="63">
        <v>2.1291666666667899</v>
      </c>
      <c r="D3265" s="56">
        <v>4.3</v>
      </c>
      <c r="E3265" s="56">
        <v>13.3</v>
      </c>
      <c r="F3265" s="56">
        <v>203</v>
      </c>
      <c r="G3265" s="64">
        <v>16.600000000000001</v>
      </c>
    </row>
    <row r="3266" spans="2:7" x14ac:dyDescent="0.25">
      <c r="B3266" s="62">
        <v>42094</v>
      </c>
      <c r="C3266" s="63">
        <v>2.1298611111112402</v>
      </c>
      <c r="D3266" s="56">
        <v>4.3</v>
      </c>
      <c r="E3266" s="56">
        <v>12.6</v>
      </c>
      <c r="F3266" s="56">
        <v>225</v>
      </c>
      <c r="G3266" s="64">
        <v>9.6999999999999993</v>
      </c>
    </row>
    <row r="3267" spans="2:7" x14ac:dyDescent="0.25">
      <c r="B3267" s="62">
        <v>42094</v>
      </c>
      <c r="C3267" s="63">
        <v>2.1305555555556799</v>
      </c>
      <c r="D3267" s="56">
        <v>4.3</v>
      </c>
      <c r="E3267" s="56">
        <v>12.6</v>
      </c>
      <c r="F3267" s="56">
        <v>225</v>
      </c>
      <c r="G3267" s="64">
        <v>9.6999999999999993</v>
      </c>
    </row>
    <row r="3268" spans="2:7" x14ac:dyDescent="0.25">
      <c r="B3268" s="62">
        <v>42094</v>
      </c>
      <c r="C3268" s="63">
        <v>2.1312500000001302</v>
      </c>
      <c r="D3268" s="56">
        <v>4.3</v>
      </c>
      <c r="E3268" s="56">
        <v>12.6</v>
      </c>
      <c r="F3268" s="56">
        <v>248</v>
      </c>
      <c r="G3268" s="64">
        <v>17.600000000000001</v>
      </c>
    </row>
    <row r="3269" spans="2:7" x14ac:dyDescent="0.25">
      <c r="B3269" s="62">
        <v>42094</v>
      </c>
      <c r="C3269" s="63">
        <v>2.1319444444445699</v>
      </c>
      <c r="D3269" s="56">
        <v>4.3</v>
      </c>
      <c r="E3269" s="56">
        <v>12.6</v>
      </c>
      <c r="F3269" s="56">
        <v>248</v>
      </c>
      <c r="G3269" s="64">
        <v>17.600000000000001</v>
      </c>
    </row>
    <row r="3270" spans="2:7" x14ac:dyDescent="0.25">
      <c r="B3270" s="62">
        <v>42094</v>
      </c>
      <c r="C3270" s="63">
        <v>2.1326388888890202</v>
      </c>
      <c r="D3270" s="56">
        <v>4.3</v>
      </c>
      <c r="E3270" s="56">
        <v>12.6</v>
      </c>
      <c r="F3270" s="56">
        <v>225</v>
      </c>
      <c r="G3270" s="64">
        <v>18</v>
      </c>
    </row>
    <row r="3271" spans="2:7" x14ac:dyDescent="0.25">
      <c r="B3271" s="62">
        <v>42094</v>
      </c>
      <c r="C3271" s="63">
        <v>2.1333333333334599</v>
      </c>
      <c r="D3271" s="56">
        <v>4.3</v>
      </c>
      <c r="E3271" s="56">
        <v>12.6</v>
      </c>
      <c r="F3271" s="56">
        <v>225</v>
      </c>
      <c r="G3271" s="64">
        <v>18</v>
      </c>
    </row>
    <row r="3272" spans="2:7" x14ac:dyDescent="0.25">
      <c r="B3272" s="62">
        <v>42094</v>
      </c>
      <c r="C3272" s="63">
        <v>2.1340277777779</v>
      </c>
      <c r="D3272" s="56">
        <v>4.3</v>
      </c>
      <c r="E3272" s="56">
        <v>13</v>
      </c>
      <c r="F3272" s="56">
        <v>225</v>
      </c>
      <c r="G3272" s="64">
        <v>22</v>
      </c>
    </row>
    <row r="3273" spans="2:7" x14ac:dyDescent="0.25">
      <c r="B3273" s="62">
        <v>42094</v>
      </c>
      <c r="C3273" s="63">
        <v>2.1347222222223499</v>
      </c>
      <c r="D3273" s="56">
        <v>4.3</v>
      </c>
      <c r="E3273" s="56">
        <v>13</v>
      </c>
      <c r="F3273" s="56">
        <v>225</v>
      </c>
      <c r="G3273" s="64">
        <v>22</v>
      </c>
    </row>
    <row r="3274" spans="2:7" x14ac:dyDescent="0.25">
      <c r="B3274" s="62">
        <v>42094</v>
      </c>
      <c r="C3274" s="63">
        <v>2.13541666666679</v>
      </c>
      <c r="D3274" s="56">
        <v>4.3</v>
      </c>
      <c r="E3274" s="56">
        <v>13.7</v>
      </c>
      <c r="F3274" s="56">
        <v>225</v>
      </c>
      <c r="G3274" s="64">
        <v>17.600000000000001</v>
      </c>
    </row>
    <row r="3275" spans="2:7" x14ac:dyDescent="0.25">
      <c r="B3275" s="62">
        <v>42094</v>
      </c>
      <c r="C3275" s="63">
        <v>2.1361111111112399</v>
      </c>
      <c r="D3275" s="56">
        <v>4.3</v>
      </c>
      <c r="E3275" s="56">
        <v>13.7</v>
      </c>
      <c r="F3275" s="56">
        <v>225</v>
      </c>
      <c r="G3275" s="64">
        <v>17.600000000000001</v>
      </c>
    </row>
    <row r="3276" spans="2:7" x14ac:dyDescent="0.25">
      <c r="B3276" s="62">
        <v>42094</v>
      </c>
      <c r="C3276" s="63">
        <v>2.13680555555568</v>
      </c>
      <c r="D3276" s="56">
        <v>4.3</v>
      </c>
      <c r="E3276" s="56">
        <v>13.3</v>
      </c>
      <c r="F3276" s="56">
        <v>225</v>
      </c>
      <c r="G3276" s="64">
        <v>9.6999999999999993</v>
      </c>
    </row>
    <row r="3277" spans="2:7" x14ac:dyDescent="0.25">
      <c r="B3277" s="62">
        <v>42094</v>
      </c>
      <c r="C3277" s="63">
        <v>2.1375000000001299</v>
      </c>
      <c r="D3277" s="56">
        <v>4.3</v>
      </c>
      <c r="E3277" s="56">
        <v>13.3</v>
      </c>
      <c r="F3277" s="56">
        <v>225</v>
      </c>
      <c r="G3277" s="64">
        <v>9.6999999999999993</v>
      </c>
    </row>
    <row r="3278" spans="2:7" x14ac:dyDescent="0.25">
      <c r="B3278" s="62">
        <v>42094</v>
      </c>
      <c r="C3278" s="63">
        <v>2.13819444444457</v>
      </c>
      <c r="D3278" s="56">
        <v>4.3</v>
      </c>
      <c r="E3278" s="56">
        <v>13.7</v>
      </c>
      <c r="F3278" s="56">
        <v>203</v>
      </c>
      <c r="G3278" s="64">
        <v>16.2</v>
      </c>
    </row>
    <row r="3279" spans="2:7" x14ac:dyDescent="0.25">
      <c r="B3279" s="62">
        <v>42094</v>
      </c>
      <c r="C3279" s="63">
        <v>2.1388888888890198</v>
      </c>
      <c r="D3279" s="56">
        <v>4.3</v>
      </c>
      <c r="E3279" s="56">
        <v>13.7</v>
      </c>
      <c r="F3279" s="56">
        <v>203</v>
      </c>
      <c r="G3279" s="64">
        <v>16.2</v>
      </c>
    </row>
    <row r="3280" spans="2:7" x14ac:dyDescent="0.25">
      <c r="B3280" s="62">
        <v>42094</v>
      </c>
      <c r="C3280" s="63">
        <v>2.13958333333346</v>
      </c>
      <c r="D3280" s="56">
        <v>4.3</v>
      </c>
      <c r="E3280" s="56">
        <v>13.7</v>
      </c>
      <c r="F3280" s="56">
        <v>270</v>
      </c>
      <c r="G3280" s="64">
        <v>16.2</v>
      </c>
    </row>
    <row r="3281" spans="2:7" x14ac:dyDescent="0.25">
      <c r="B3281" s="62">
        <v>42094</v>
      </c>
      <c r="C3281" s="63">
        <v>2.1402777777779098</v>
      </c>
      <c r="D3281" s="56">
        <v>4.3</v>
      </c>
      <c r="E3281" s="56">
        <v>13.7</v>
      </c>
      <c r="F3281" s="56">
        <v>270</v>
      </c>
      <c r="G3281" s="64">
        <v>16.2</v>
      </c>
    </row>
    <row r="3282" spans="2:7" x14ac:dyDescent="0.25">
      <c r="B3282" s="62">
        <v>42094</v>
      </c>
      <c r="C3282" s="63">
        <v>2.14097222222235</v>
      </c>
      <c r="D3282" s="56">
        <v>4.3</v>
      </c>
      <c r="E3282" s="56">
        <v>13.7</v>
      </c>
      <c r="F3282" s="56">
        <v>225</v>
      </c>
      <c r="G3282" s="64">
        <v>14.8</v>
      </c>
    </row>
    <row r="3283" spans="2:7" x14ac:dyDescent="0.25">
      <c r="B3283" s="62">
        <v>42094</v>
      </c>
      <c r="C3283" s="63">
        <v>2.1416666666667901</v>
      </c>
      <c r="D3283" s="56">
        <v>4.3</v>
      </c>
      <c r="E3283" s="56">
        <v>13.7</v>
      </c>
      <c r="F3283" s="56">
        <v>225</v>
      </c>
      <c r="G3283" s="64">
        <v>14.8</v>
      </c>
    </row>
    <row r="3284" spans="2:7" x14ac:dyDescent="0.25">
      <c r="B3284" s="62">
        <v>42094</v>
      </c>
      <c r="C3284" s="63">
        <v>2.1423611111112399</v>
      </c>
      <c r="D3284" s="56">
        <v>4.3</v>
      </c>
      <c r="E3284" s="56">
        <v>13.3</v>
      </c>
      <c r="F3284" s="56">
        <v>203</v>
      </c>
      <c r="G3284" s="64">
        <v>18</v>
      </c>
    </row>
    <row r="3285" spans="2:7" x14ac:dyDescent="0.25">
      <c r="B3285" s="62">
        <v>42094</v>
      </c>
      <c r="C3285" s="63">
        <v>2.1430555555556801</v>
      </c>
      <c r="D3285" s="56">
        <v>4.3</v>
      </c>
      <c r="E3285" s="56">
        <v>13.3</v>
      </c>
      <c r="F3285" s="56">
        <v>203</v>
      </c>
      <c r="G3285" s="64">
        <v>18</v>
      </c>
    </row>
    <row r="3286" spans="2:7" x14ac:dyDescent="0.25">
      <c r="B3286" s="62">
        <v>42094</v>
      </c>
      <c r="C3286" s="63">
        <v>2.1437500000001299</v>
      </c>
      <c r="D3286" s="56">
        <v>4.3</v>
      </c>
      <c r="E3286" s="56">
        <v>13.7</v>
      </c>
      <c r="F3286" s="56">
        <v>225</v>
      </c>
      <c r="G3286" s="64">
        <v>14.8</v>
      </c>
    </row>
    <row r="3287" spans="2:7" x14ac:dyDescent="0.25">
      <c r="B3287" s="62">
        <v>42094</v>
      </c>
      <c r="C3287" s="63">
        <v>2.1444444444445701</v>
      </c>
      <c r="D3287" s="56">
        <v>4.3</v>
      </c>
      <c r="E3287" s="56">
        <v>13.7</v>
      </c>
      <c r="F3287" s="56">
        <v>225</v>
      </c>
      <c r="G3287" s="64">
        <v>14.8</v>
      </c>
    </row>
    <row r="3288" spans="2:7" x14ac:dyDescent="0.25">
      <c r="B3288" s="62">
        <v>42094</v>
      </c>
      <c r="C3288" s="63">
        <v>2.1451388888890199</v>
      </c>
      <c r="D3288" s="56">
        <v>4.4000000000000004</v>
      </c>
      <c r="E3288" s="56">
        <v>13.7</v>
      </c>
      <c r="F3288" s="56">
        <v>270</v>
      </c>
      <c r="G3288" s="64">
        <v>14.4</v>
      </c>
    </row>
    <row r="3289" spans="2:7" x14ac:dyDescent="0.25">
      <c r="B3289" s="62">
        <v>42094</v>
      </c>
      <c r="C3289" s="63">
        <v>2.14583333333346</v>
      </c>
      <c r="D3289" s="56">
        <v>4.4000000000000004</v>
      </c>
      <c r="E3289" s="56">
        <v>13.7</v>
      </c>
      <c r="F3289" s="56">
        <v>270</v>
      </c>
      <c r="G3289" s="64">
        <v>14.4</v>
      </c>
    </row>
    <row r="3290" spans="2:7" x14ac:dyDescent="0.25">
      <c r="B3290" s="62">
        <v>42094</v>
      </c>
      <c r="C3290" s="63">
        <v>2.1465277777779099</v>
      </c>
      <c r="D3290" s="56">
        <v>4.3</v>
      </c>
      <c r="E3290" s="56">
        <v>13.7</v>
      </c>
      <c r="F3290" s="56">
        <v>270</v>
      </c>
      <c r="G3290" s="64">
        <v>14.4</v>
      </c>
    </row>
    <row r="3291" spans="2:7" x14ac:dyDescent="0.25">
      <c r="B3291" s="62">
        <v>42094</v>
      </c>
      <c r="C3291" s="63">
        <v>2.14722222222235</v>
      </c>
      <c r="D3291" s="56">
        <v>4.3</v>
      </c>
      <c r="E3291" s="56">
        <v>13.3</v>
      </c>
      <c r="F3291" s="56">
        <v>225</v>
      </c>
      <c r="G3291" s="64">
        <v>11.9</v>
      </c>
    </row>
    <row r="3292" spans="2:7" x14ac:dyDescent="0.25">
      <c r="B3292" s="62">
        <v>42094</v>
      </c>
      <c r="C3292" s="63">
        <v>2.1479166666667999</v>
      </c>
      <c r="D3292" s="56">
        <v>4.3</v>
      </c>
      <c r="E3292" s="56">
        <v>13.3</v>
      </c>
      <c r="F3292" s="56">
        <v>225</v>
      </c>
      <c r="G3292" s="64">
        <v>11.9</v>
      </c>
    </row>
    <row r="3293" spans="2:7" x14ac:dyDescent="0.25">
      <c r="B3293" s="62">
        <v>42094</v>
      </c>
      <c r="C3293" s="63">
        <v>2.14861111111124</v>
      </c>
      <c r="D3293" s="56">
        <v>4.3</v>
      </c>
      <c r="E3293" s="56">
        <v>12.6</v>
      </c>
      <c r="F3293" s="56">
        <v>225</v>
      </c>
      <c r="G3293" s="64">
        <v>14</v>
      </c>
    </row>
    <row r="3294" spans="2:7" x14ac:dyDescent="0.25">
      <c r="B3294" s="62">
        <v>42094</v>
      </c>
      <c r="C3294" s="63">
        <v>2.1493055555556801</v>
      </c>
      <c r="D3294" s="56">
        <v>4.4000000000000004</v>
      </c>
      <c r="E3294" s="56">
        <v>12.6</v>
      </c>
      <c r="F3294" s="56">
        <v>225</v>
      </c>
      <c r="G3294" s="64">
        <v>14</v>
      </c>
    </row>
    <row r="3295" spans="2:7" x14ac:dyDescent="0.25">
      <c r="B3295" s="62">
        <v>42094</v>
      </c>
      <c r="C3295" s="63">
        <v>2.15000000000013</v>
      </c>
      <c r="D3295" s="56">
        <v>4.4000000000000004</v>
      </c>
      <c r="E3295" s="56">
        <v>12.2</v>
      </c>
      <c r="F3295" s="56">
        <v>225</v>
      </c>
      <c r="G3295" s="64">
        <v>12.6</v>
      </c>
    </row>
    <row r="3296" spans="2:7" x14ac:dyDescent="0.25">
      <c r="B3296" s="62">
        <v>42094</v>
      </c>
      <c r="C3296" s="63">
        <v>2.1506944444445701</v>
      </c>
      <c r="D3296" s="56">
        <v>4.4000000000000004</v>
      </c>
      <c r="E3296" s="56">
        <v>12.2</v>
      </c>
      <c r="F3296" s="56">
        <v>225</v>
      </c>
      <c r="G3296" s="64">
        <v>12.6</v>
      </c>
    </row>
    <row r="3297" spans="2:7" x14ac:dyDescent="0.25">
      <c r="B3297" s="62">
        <v>42094</v>
      </c>
      <c r="C3297" s="63">
        <v>2.15138888888902</v>
      </c>
      <c r="D3297" s="56">
        <v>4.3</v>
      </c>
      <c r="E3297" s="56">
        <v>11.2</v>
      </c>
      <c r="F3297" s="56">
        <v>203</v>
      </c>
      <c r="G3297" s="64">
        <v>6.8</v>
      </c>
    </row>
    <row r="3298" spans="2:7" x14ac:dyDescent="0.25">
      <c r="B3298" s="62">
        <v>42094</v>
      </c>
      <c r="C3298" s="63">
        <v>2.1520833333334601</v>
      </c>
      <c r="D3298" s="56">
        <v>4.3</v>
      </c>
      <c r="E3298" s="56">
        <v>11.2</v>
      </c>
      <c r="F3298" s="56">
        <v>203</v>
      </c>
      <c r="G3298" s="64">
        <v>6.8</v>
      </c>
    </row>
    <row r="3299" spans="2:7" x14ac:dyDescent="0.25">
      <c r="B3299" s="62">
        <v>42094</v>
      </c>
      <c r="C3299" s="63">
        <v>2.15277777777791</v>
      </c>
      <c r="D3299" s="56">
        <v>4.3</v>
      </c>
      <c r="E3299" s="56">
        <v>10.1</v>
      </c>
      <c r="F3299" s="56">
        <v>248</v>
      </c>
      <c r="G3299" s="64">
        <v>9.4</v>
      </c>
    </row>
    <row r="3300" spans="2:7" x14ac:dyDescent="0.25">
      <c r="B3300" s="62">
        <v>42094</v>
      </c>
      <c r="C3300" s="63">
        <v>2.1534722222223501</v>
      </c>
      <c r="D3300" s="56">
        <v>4.3</v>
      </c>
      <c r="E3300" s="56">
        <v>10.1</v>
      </c>
      <c r="F3300" s="56">
        <v>248</v>
      </c>
      <c r="G3300" s="64">
        <v>9.4</v>
      </c>
    </row>
    <row r="3301" spans="2:7" x14ac:dyDescent="0.25">
      <c r="B3301" s="62">
        <v>42094</v>
      </c>
      <c r="C3301" s="63">
        <v>2.1541666666668</v>
      </c>
      <c r="D3301" s="56">
        <v>4.3</v>
      </c>
      <c r="E3301" s="56">
        <v>9</v>
      </c>
      <c r="F3301" s="56">
        <v>225</v>
      </c>
      <c r="G3301" s="64">
        <v>7.2</v>
      </c>
    </row>
    <row r="3302" spans="2:7" x14ac:dyDescent="0.25">
      <c r="B3302" s="62">
        <v>42094</v>
      </c>
      <c r="C3302" s="63">
        <v>2.1548611111112401</v>
      </c>
      <c r="D3302" s="56">
        <v>4.3</v>
      </c>
      <c r="E3302" s="56">
        <v>9</v>
      </c>
      <c r="F3302" s="56">
        <v>225</v>
      </c>
      <c r="G3302" s="64">
        <v>7.2</v>
      </c>
    </row>
    <row r="3303" spans="2:7" x14ac:dyDescent="0.25">
      <c r="B3303" s="62">
        <v>42094</v>
      </c>
      <c r="C3303" s="63">
        <v>2.1555555555556798</v>
      </c>
      <c r="D3303" s="56">
        <v>4.2</v>
      </c>
      <c r="E3303" s="56">
        <v>8.3000000000000007</v>
      </c>
      <c r="F3303" s="56">
        <v>225</v>
      </c>
      <c r="G3303" s="64">
        <v>8.3000000000000007</v>
      </c>
    </row>
    <row r="3304" spans="2:7" x14ac:dyDescent="0.25">
      <c r="B3304" s="62">
        <v>42094</v>
      </c>
      <c r="C3304" s="63">
        <v>2.1562500000001301</v>
      </c>
      <c r="D3304" s="56">
        <v>4.2</v>
      </c>
      <c r="E3304" s="56">
        <v>8.3000000000000007</v>
      </c>
      <c r="F3304" s="56">
        <v>225</v>
      </c>
      <c r="G3304" s="64">
        <v>8.3000000000000007</v>
      </c>
    </row>
    <row r="3305" spans="2:7" x14ac:dyDescent="0.25">
      <c r="B3305" s="62">
        <v>42094</v>
      </c>
      <c r="C3305" s="63">
        <v>2.1569444444445698</v>
      </c>
      <c r="D3305" s="56">
        <v>4.2</v>
      </c>
      <c r="E3305" s="56">
        <v>7.2</v>
      </c>
      <c r="F3305" s="56">
        <v>225</v>
      </c>
      <c r="G3305" s="64">
        <v>6.1</v>
      </c>
    </row>
    <row r="3306" spans="2:7" x14ac:dyDescent="0.25">
      <c r="B3306" s="62">
        <v>42094</v>
      </c>
      <c r="C3306" s="63">
        <v>2.1576388888890201</v>
      </c>
      <c r="D3306" s="56">
        <v>4.2</v>
      </c>
      <c r="E3306" s="56">
        <v>7.2</v>
      </c>
      <c r="F3306" s="56">
        <v>225</v>
      </c>
      <c r="G3306" s="64">
        <v>6.1</v>
      </c>
    </row>
    <row r="3307" spans="2:7" x14ac:dyDescent="0.25">
      <c r="B3307" s="62">
        <v>42094</v>
      </c>
      <c r="C3307" s="63">
        <v>2.1583333333334598</v>
      </c>
      <c r="D3307" s="56">
        <v>4.3</v>
      </c>
      <c r="E3307" s="56">
        <v>6.5</v>
      </c>
      <c r="F3307" s="56">
        <v>203</v>
      </c>
      <c r="G3307" s="64">
        <v>7.2</v>
      </c>
    </row>
    <row r="3308" spans="2:7" x14ac:dyDescent="0.25">
      <c r="B3308" s="62">
        <v>42094</v>
      </c>
      <c r="C3308" s="63">
        <v>2.1590277777779101</v>
      </c>
      <c r="D3308" s="56">
        <v>4.3</v>
      </c>
      <c r="E3308" s="56">
        <v>6.5</v>
      </c>
      <c r="F3308" s="56">
        <v>203</v>
      </c>
      <c r="G3308" s="64">
        <v>7.2</v>
      </c>
    </row>
    <row r="3309" spans="2:7" x14ac:dyDescent="0.25">
      <c r="B3309" s="62">
        <v>42094</v>
      </c>
      <c r="C3309" s="63">
        <v>2.1597222222223502</v>
      </c>
      <c r="D3309" s="56">
        <v>4.3</v>
      </c>
      <c r="E3309" s="56">
        <v>6.8</v>
      </c>
      <c r="F3309" s="56">
        <v>203</v>
      </c>
      <c r="G3309" s="64">
        <v>9.6999999999999993</v>
      </c>
    </row>
    <row r="3310" spans="2:7" x14ac:dyDescent="0.25">
      <c r="B3310" s="62">
        <v>42094</v>
      </c>
      <c r="C3310" s="63">
        <v>2.1604166666668001</v>
      </c>
      <c r="D3310" s="56">
        <v>4.3</v>
      </c>
      <c r="E3310" s="56">
        <v>6.8</v>
      </c>
      <c r="F3310" s="56">
        <v>203</v>
      </c>
      <c r="G3310" s="64">
        <v>9.6999999999999993</v>
      </c>
    </row>
    <row r="3311" spans="2:7" x14ac:dyDescent="0.25">
      <c r="B3311" s="62">
        <v>42094</v>
      </c>
      <c r="C3311" s="63">
        <v>2.1611111111112402</v>
      </c>
      <c r="D3311" s="56">
        <v>4.3</v>
      </c>
      <c r="E3311" s="56">
        <v>6.8</v>
      </c>
      <c r="F3311" s="56">
        <v>225</v>
      </c>
      <c r="G3311" s="64">
        <v>12.2</v>
      </c>
    </row>
    <row r="3312" spans="2:7" x14ac:dyDescent="0.25">
      <c r="B3312" s="62">
        <v>42094</v>
      </c>
      <c r="C3312" s="63">
        <v>2.1618055555556799</v>
      </c>
      <c r="D3312" s="56">
        <v>4.3</v>
      </c>
      <c r="E3312" s="56">
        <v>6.8</v>
      </c>
      <c r="F3312" s="56">
        <v>225</v>
      </c>
      <c r="G3312" s="64">
        <v>12.2</v>
      </c>
    </row>
    <row r="3313" spans="2:7" x14ac:dyDescent="0.25">
      <c r="B3313" s="62">
        <v>42094</v>
      </c>
      <c r="C3313" s="63">
        <v>2.1625000000001302</v>
      </c>
      <c r="D3313" s="56">
        <v>4.3</v>
      </c>
      <c r="E3313" s="56">
        <v>7.6</v>
      </c>
      <c r="F3313" s="56">
        <v>203</v>
      </c>
      <c r="G3313" s="64">
        <v>6.1</v>
      </c>
    </row>
    <row r="3314" spans="2:7" x14ac:dyDescent="0.25">
      <c r="B3314" s="62">
        <v>42094</v>
      </c>
      <c r="C3314" s="63">
        <v>2.1631944444445699</v>
      </c>
      <c r="D3314" s="56">
        <v>4.3</v>
      </c>
      <c r="E3314" s="56">
        <v>7.6</v>
      </c>
      <c r="F3314" s="56">
        <v>203</v>
      </c>
      <c r="G3314" s="64">
        <v>6.1</v>
      </c>
    </row>
    <row r="3315" spans="2:7" x14ac:dyDescent="0.25">
      <c r="B3315" s="62">
        <v>42094</v>
      </c>
      <c r="C3315" s="63">
        <v>2.1638888888890202</v>
      </c>
      <c r="D3315" s="56">
        <v>4.3</v>
      </c>
      <c r="E3315" s="56">
        <v>7.6</v>
      </c>
      <c r="F3315" s="56">
        <v>203</v>
      </c>
      <c r="G3315" s="64">
        <v>10.4</v>
      </c>
    </row>
    <row r="3316" spans="2:7" x14ac:dyDescent="0.25">
      <c r="B3316" s="62">
        <v>42094</v>
      </c>
      <c r="C3316" s="63">
        <v>2.1645833333334599</v>
      </c>
      <c r="D3316" s="56">
        <v>4.3</v>
      </c>
      <c r="E3316" s="56">
        <v>7.6</v>
      </c>
      <c r="F3316" s="56">
        <v>203</v>
      </c>
      <c r="G3316" s="64">
        <v>10.4</v>
      </c>
    </row>
    <row r="3317" spans="2:7" x14ac:dyDescent="0.25">
      <c r="B3317" s="62">
        <v>42094</v>
      </c>
      <c r="C3317" s="63">
        <v>2.1652777777779102</v>
      </c>
      <c r="D3317" s="56">
        <v>4.3</v>
      </c>
      <c r="E3317" s="56">
        <v>7.6</v>
      </c>
      <c r="F3317" s="56">
        <v>225</v>
      </c>
      <c r="G3317" s="64">
        <v>9</v>
      </c>
    </row>
    <row r="3318" spans="2:7" x14ac:dyDescent="0.25">
      <c r="B3318" s="62">
        <v>42094</v>
      </c>
      <c r="C3318" s="63">
        <v>2.1659722222223499</v>
      </c>
      <c r="D3318" s="56">
        <v>4.3</v>
      </c>
      <c r="E3318" s="56">
        <v>7.6</v>
      </c>
      <c r="F3318" s="56">
        <v>225</v>
      </c>
      <c r="G3318" s="64">
        <v>9</v>
      </c>
    </row>
    <row r="3319" spans="2:7" x14ac:dyDescent="0.25">
      <c r="B3319" s="62">
        <v>42094</v>
      </c>
      <c r="C3319" s="63">
        <v>2.1666666666668002</v>
      </c>
      <c r="D3319" s="56">
        <v>4.3</v>
      </c>
      <c r="E3319" s="56">
        <v>8</v>
      </c>
      <c r="F3319" s="56">
        <v>203</v>
      </c>
      <c r="G3319" s="64">
        <v>9.4</v>
      </c>
    </row>
    <row r="3320" spans="2:7" x14ac:dyDescent="0.25">
      <c r="B3320" s="62">
        <v>42094</v>
      </c>
      <c r="C3320" s="63">
        <v>2.1673611111112399</v>
      </c>
      <c r="D3320" s="56">
        <v>4.3</v>
      </c>
      <c r="E3320" s="56">
        <v>8.3000000000000007</v>
      </c>
      <c r="F3320" s="56">
        <v>203</v>
      </c>
      <c r="G3320" s="64">
        <v>9.4</v>
      </c>
    </row>
    <row r="3321" spans="2:7" x14ac:dyDescent="0.25">
      <c r="B3321" s="62">
        <v>42094</v>
      </c>
      <c r="C3321" s="63">
        <v>2.1680555555556902</v>
      </c>
      <c r="D3321" s="56">
        <v>4.3</v>
      </c>
      <c r="E3321" s="56">
        <v>7.2</v>
      </c>
      <c r="F3321" s="56">
        <v>203</v>
      </c>
      <c r="G3321" s="64">
        <v>8.6</v>
      </c>
    </row>
    <row r="3322" spans="2:7" x14ac:dyDescent="0.25">
      <c r="B3322" s="62">
        <v>42094</v>
      </c>
      <c r="C3322" s="63">
        <v>2.1687500000001299</v>
      </c>
      <c r="D3322" s="56">
        <v>4.3</v>
      </c>
      <c r="E3322" s="56">
        <v>7.2</v>
      </c>
      <c r="F3322" s="56">
        <v>203</v>
      </c>
      <c r="G3322" s="64">
        <v>8.6</v>
      </c>
    </row>
    <row r="3323" spans="2:7" x14ac:dyDescent="0.25">
      <c r="B3323" s="62">
        <v>42094</v>
      </c>
      <c r="C3323" s="63">
        <v>2.16944444444457</v>
      </c>
      <c r="D3323" s="56">
        <v>4.4000000000000004</v>
      </c>
      <c r="E3323" s="56">
        <v>7.2</v>
      </c>
      <c r="F3323" s="56">
        <v>225</v>
      </c>
      <c r="G3323" s="64">
        <v>6.1</v>
      </c>
    </row>
    <row r="3324" spans="2:7" x14ac:dyDescent="0.25">
      <c r="B3324" s="62">
        <v>42094</v>
      </c>
      <c r="C3324" s="63">
        <v>2.1701388888890198</v>
      </c>
      <c r="D3324" s="56">
        <v>4.4000000000000004</v>
      </c>
      <c r="E3324" s="56">
        <v>7.2</v>
      </c>
      <c r="F3324" s="56">
        <v>225</v>
      </c>
      <c r="G3324" s="64">
        <v>6.1</v>
      </c>
    </row>
    <row r="3325" spans="2:7" x14ac:dyDescent="0.25">
      <c r="B3325" s="62">
        <v>42094</v>
      </c>
      <c r="C3325" s="63">
        <v>2.17083333333346</v>
      </c>
      <c r="D3325" s="56">
        <v>4.4000000000000004</v>
      </c>
      <c r="E3325" s="56">
        <v>7.2</v>
      </c>
      <c r="F3325" s="56">
        <v>203</v>
      </c>
      <c r="G3325" s="64">
        <v>8.3000000000000007</v>
      </c>
    </row>
    <row r="3326" spans="2:7" x14ac:dyDescent="0.25">
      <c r="B3326" s="62">
        <v>42094</v>
      </c>
      <c r="C3326" s="63">
        <v>2.1715277777779098</v>
      </c>
      <c r="D3326" s="56">
        <v>4.4000000000000004</v>
      </c>
      <c r="E3326" s="56">
        <v>7.2</v>
      </c>
      <c r="F3326" s="56">
        <v>203</v>
      </c>
      <c r="G3326" s="64">
        <v>8.3000000000000007</v>
      </c>
    </row>
    <row r="3327" spans="2:7" x14ac:dyDescent="0.25">
      <c r="B3327" s="62">
        <v>42094</v>
      </c>
      <c r="C3327" s="63">
        <v>2.17222222222235</v>
      </c>
      <c r="D3327" s="56">
        <v>4.4000000000000004</v>
      </c>
      <c r="E3327" s="56">
        <v>6.8</v>
      </c>
      <c r="F3327" s="56">
        <v>203</v>
      </c>
      <c r="G3327" s="64">
        <v>5.8</v>
      </c>
    </row>
    <row r="3328" spans="2:7" x14ac:dyDescent="0.25">
      <c r="B3328" s="62">
        <v>42094</v>
      </c>
      <c r="C3328" s="63">
        <v>2.1729166666667998</v>
      </c>
      <c r="D3328" s="56">
        <v>4.4000000000000004</v>
      </c>
      <c r="E3328" s="56">
        <v>6.8</v>
      </c>
      <c r="F3328" s="56">
        <v>203</v>
      </c>
      <c r="G3328" s="64">
        <v>5.8</v>
      </c>
    </row>
    <row r="3329" spans="2:7" x14ac:dyDescent="0.25">
      <c r="B3329" s="62">
        <v>42094</v>
      </c>
      <c r="C3329" s="63">
        <v>2.1736111111112399</v>
      </c>
      <c r="D3329" s="56">
        <v>4.3</v>
      </c>
      <c r="E3329" s="56">
        <v>6.8</v>
      </c>
      <c r="F3329" s="56">
        <v>225</v>
      </c>
      <c r="G3329" s="64">
        <v>15.8</v>
      </c>
    </row>
    <row r="3330" spans="2:7" x14ac:dyDescent="0.25">
      <c r="B3330" s="62">
        <v>42094</v>
      </c>
      <c r="C3330" s="63">
        <v>2.1743055555556898</v>
      </c>
      <c r="D3330" s="56">
        <v>4.3</v>
      </c>
      <c r="E3330" s="56">
        <v>6.8</v>
      </c>
      <c r="F3330" s="56">
        <v>225</v>
      </c>
      <c r="G3330" s="64">
        <v>15.8</v>
      </c>
    </row>
    <row r="3331" spans="2:7" x14ac:dyDescent="0.25">
      <c r="B3331" s="62">
        <v>42094</v>
      </c>
      <c r="C3331" s="63">
        <v>2.1750000000001299</v>
      </c>
      <c r="D3331" s="56">
        <v>4.4000000000000004</v>
      </c>
      <c r="E3331" s="56">
        <v>6.8</v>
      </c>
      <c r="F3331" s="56">
        <v>180</v>
      </c>
      <c r="G3331" s="64">
        <v>8.3000000000000007</v>
      </c>
    </row>
    <row r="3332" spans="2:7" x14ac:dyDescent="0.25">
      <c r="B3332" s="62">
        <v>42094</v>
      </c>
      <c r="C3332" s="63">
        <v>2.1756944444445798</v>
      </c>
      <c r="D3332" s="56">
        <v>4.4000000000000004</v>
      </c>
      <c r="E3332" s="56">
        <v>6.8</v>
      </c>
      <c r="F3332" s="56">
        <v>180</v>
      </c>
      <c r="G3332" s="64">
        <v>8.3000000000000007</v>
      </c>
    </row>
    <row r="3333" spans="2:7" x14ac:dyDescent="0.25">
      <c r="B3333" s="62">
        <v>42094</v>
      </c>
      <c r="C3333" s="63">
        <v>2.1763888888890199</v>
      </c>
      <c r="D3333" s="56">
        <v>4.4000000000000004</v>
      </c>
      <c r="E3333" s="56">
        <v>7.2</v>
      </c>
      <c r="F3333" s="56">
        <v>203</v>
      </c>
      <c r="G3333" s="64">
        <v>13</v>
      </c>
    </row>
    <row r="3334" spans="2:7" x14ac:dyDescent="0.25">
      <c r="B3334" s="62">
        <v>42094</v>
      </c>
      <c r="C3334" s="63">
        <v>2.17708333333346</v>
      </c>
      <c r="D3334" s="56">
        <v>4.4000000000000004</v>
      </c>
      <c r="E3334" s="56">
        <v>7.2</v>
      </c>
      <c r="F3334" s="56">
        <v>203</v>
      </c>
      <c r="G3334" s="64">
        <v>13</v>
      </c>
    </row>
    <row r="3335" spans="2:7" x14ac:dyDescent="0.25">
      <c r="B3335" s="62">
        <v>42094</v>
      </c>
      <c r="C3335" s="63">
        <v>2.1777777777779099</v>
      </c>
      <c r="D3335" s="56">
        <v>4.4000000000000004</v>
      </c>
      <c r="E3335" s="56">
        <v>7.6</v>
      </c>
      <c r="F3335" s="56">
        <v>203</v>
      </c>
      <c r="G3335" s="64">
        <v>5.8</v>
      </c>
    </row>
    <row r="3336" spans="2:7" x14ac:dyDescent="0.25">
      <c r="B3336" s="62">
        <v>42094</v>
      </c>
      <c r="C3336" s="63">
        <v>2.17847222222235</v>
      </c>
      <c r="D3336" s="56">
        <v>4.4000000000000004</v>
      </c>
      <c r="E3336" s="56">
        <v>7.6</v>
      </c>
      <c r="F3336" s="56">
        <v>203</v>
      </c>
      <c r="G3336" s="64">
        <v>5.8</v>
      </c>
    </row>
    <row r="3337" spans="2:7" x14ac:dyDescent="0.25">
      <c r="B3337" s="62">
        <v>42094</v>
      </c>
      <c r="C3337" s="63">
        <v>2.1791666666667999</v>
      </c>
      <c r="D3337" s="56">
        <v>4.4000000000000004</v>
      </c>
      <c r="E3337" s="56">
        <v>7.2</v>
      </c>
      <c r="F3337" s="56">
        <v>180</v>
      </c>
      <c r="G3337" s="64">
        <v>6.5</v>
      </c>
    </row>
    <row r="3338" spans="2:7" x14ac:dyDescent="0.25">
      <c r="B3338" s="62">
        <v>42094</v>
      </c>
      <c r="C3338" s="63">
        <v>2.17986111111124</v>
      </c>
      <c r="D3338" s="56">
        <v>4.4000000000000004</v>
      </c>
      <c r="E3338" s="56">
        <v>7.2</v>
      </c>
      <c r="F3338" s="56">
        <v>180</v>
      </c>
      <c r="G3338" s="64">
        <v>6.5</v>
      </c>
    </row>
    <row r="3339" spans="2:7" x14ac:dyDescent="0.25">
      <c r="B3339" s="62">
        <v>42094</v>
      </c>
      <c r="C3339" s="63">
        <v>2.1805555555556899</v>
      </c>
      <c r="D3339" s="56">
        <v>4.4000000000000004</v>
      </c>
      <c r="E3339" s="56">
        <v>7.2</v>
      </c>
      <c r="F3339" s="56">
        <v>338</v>
      </c>
      <c r="G3339" s="64">
        <v>7.2</v>
      </c>
    </row>
    <row r="3340" spans="2:7" x14ac:dyDescent="0.25">
      <c r="B3340" s="62">
        <v>42094</v>
      </c>
      <c r="C3340" s="63">
        <v>2.18125000000013</v>
      </c>
      <c r="D3340" s="56">
        <v>4.4000000000000004</v>
      </c>
      <c r="E3340" s="56">
        <v>7.2</v>
      </c>
      <c r="F3340" s="56">
        <v>338</v>
      </c>
      <c r="G3340" s="64">
        <v>7.2</v>
      </c>
    </row>
    <row r="3341" spans="2:7" x14ac:dyDescent="0.25">
      <c r="B3341" s="62">
        <v>42094</v>
      </c>
      <c r="C3341" s="63">
        <v>2.1819444444445799</v>
      </c>
      <c r="D3341" s="56">
        <v>4.4000000000000004</v>
      </c>
      <c r="E3341" s="56">
        <v>6.5</v>
      </c>
      <c r="F3341" s="56">
        <v>203</v>
      </c>
      <c r="G3341" s="64">
        <v>11.5</v>
      </c>
    </row>
    <row r="3342" spans="2:7" x14ac:dyDescent="0.25">
      <c r="B3342" s="62">
        <v>42094</v>
      </c>
      <c r="C3342" s="63">
        <v>2.18263888888902</v>
      </c>
      <c r="D3342" s="56">
        <v>4.4000000000000004</v>
      </c>
      <c r="E3342" s="56">
        <v>6.5</v>
      </c>
      <c r="F3342" s="56">
        <v>203</v>
      </c>
      <c r="G3342" s="64">
        <v>11.5</v>
      </c>
    </row>
    <row r="3343" spans="2:7" x14ac:dyDescent="0.25">
      <c r="B3343" s="62">
        <v>42094</v>
      </c>
      <c r="C3343" s="63">
        <v>2.1833333333334601</v>
      </c>
      <c r="D3343" s="56">
        <v>4.5999999999999996</v>
      </c>
      <c r="E3343" s="56">
        <v>6.5</v>
      </c>
      <c r="F3343" s="56">
        <v>203</v>
      </c>
      <c r="G3343" s="64">
        <v>11.5</v>
      </c>
    </row>
    <row r="3344" spans="2:7" x14ac:dyDescent="0.25">
      <c r="B3344" s="62">
        <v>42094</v>
      </c>
      <c r="C3344" s="63">
        <v>2.18402777777791</v>
      </c>
      <c r="D3344" s="56">
        <v>4.5999999999999996</v>
      </c>
      <c r="E3344" s="56">
        <v>6.5</v>
      </c>
      <c r="F3344" s="56">
        <v>203</v>
      </c>
      <c r="G3344" s="64">
        <v>8.6</v>
      </c>
    </row>
    <row r="3345" spans="2:7" x14ac:dyDescent="0.25">
      <c r="B3345" s="62">
        <v>42094</v>
      </c>
      <c r="C3345" s="63">
        <v>2.1847222222223501</v>
      </c>
      <c r="D3345" s="56">
        <v>4.4000000000000004</v>
      </c>
      <c r="E3345" s="56">
        <v>6.5</v>
      </c>
      <c r="F3345" s="56">
        <v>203</v>
      </c>
      <c r="G3345" s="64">
        <v>8.6</v>
      </c>
    </row>
    <row r="3346" spans="2:7" x14ac:dyDescent="0.25">
      <c r="B3346" s="62">
        <v>42094</v>
      </c>
      <c r="C3346" s="63">
        <v>2.1854166666668</v>
      </c>
      <c r="D3346" s="56">
        <v>4.4000000000000004</v>
      </c>
      <c r="E3346" s="56">
        <v>6.1</v>
      </c>
      <c r="F3346" s="56">
        <v>203</v>
      </c>
      <c r="G3346" s="64">
        <v>10.1</v>
      </c>
    </row>
    <row r="3347" spans="2:7" x14ac:dyDescent="0.25">
      <c r="B3347" s="62">
        <v>42094</v>
      </c>
      <c r="C3347" s="63">
        <v>2.1861111111112401</v>
      </c>
      <c r="D3347" s="56">
        <v>4.5999999999999996</v>
      </c>
      <c r="E3347" s="56">
        <v>6.1</v>
      </c>
      <c r="F3347" s="56">
        <v>203</v>
      </c>
      <c r="G3347" s="64">
        <v>10.1</v>
      </c>
    </row>
    <row r="3348" spans="2:7" x14ac:dyDescent="0.25">
      <c r="B3348" s="62">
        <v>42094</v>
      </c>
      <c r="C3348" s="63">
        <v>2.18680555555569</v>
      </c>
      <c r="D3348" s="56">
        <v>4.5999999999999996</v>
      </c>
      <c r="E3348" s="56">
        <v>6.8</v>
      </c>
      <c r="F3348" s="56">
        <v>203</v>
      </c>
      <c r="G3348" s="64">
        <v>10.4</v>
      </c>
    </row>
    <row r="3349" spans="2:7" x14ac:dyDescent="0.25">
      <c r="B3349" s="62">
        <v>42094</v>
      </c>
      <c r="C3349" s="63">
        <v>2.1875000000001301</v>
      </c>
      <c r="D3349" s="56">
        <v>4.5999999999999996</v>
      </c>
      <c r="E3349" s="56">
        <v>6.8</v>
      </c>
      <c r="F3349" s="56">
        <v>203</v>
      </c>
      <c r="G3349" s="64">
        <v>10.4</v>
      </c>
    </row>
    <row r="3350" spans="2:7" x14ac:dyDescent="0.25">
      <c r="B3350" s="62">
        <v>42094</v>
      </c>
      <c r="C3350" s="63">
        <v>2.18819444444458</v>
      </c>
      <c r="D3350" s="56">
        <v>4.5999999999999996</v>
      </c>
      <c r="E3350" s="56">
        <v>6.8</v>
      </c>
      <c r="F3350" s="56">
        <v>203</v>
      </c>
      <c r="G3350" s="64">
        <v>5.8</v>
      </c>
    </row>
    <row r="3351" spans="2:7" x14ac:dyDescent="0.25">
      <c r="B3351" s="62">
        <v>42094</v>
      </c>
      <c r="C3351" s="63">
        <v>2.1888888888890201</v>
      </c>
      <c r="D3351" s="56">
        <v>4.5999999999999996</v>
      </c>
      <c r="E3351" s="56">
        <v>6.8</v>
      </c>
      <c r="F3351" s="56">
        <v>203</v>
      </c>
      <c r="G3351" s="64">
        <v>5.8</v>
      </c>
    </row>
    <row r="3352" spans="2:7" x14ac:dyDescent="0.25">
      <c r="B3352" s="62">
        <v>42094</v>
      </c>
      <c r="C3352" s="63">
        <v>2.1895833333334598</v>
      </c>
      <c r="D3352" s="56">
        <v>4.4000000000000004</v>
      </c>
      <c r="E3352" s="56">
        <v>6.8</v>
      </c>
      <c r="F3352" s="56">
        <v>203</v>
      </c>
      <c r="G3352" s="64">
        <v>6.5</v>
      </c>
    </row>
    <row r="3353" spans="2:7" x14ac:dyDescent="0.25">
      <c r="B3353" s="62">
        <v>42094</v>
      </c>
      <c r="C3353" s="63">
        <v>2.1902777777779101</v>
      </c>
      <c r="D3353" s="56">
        <v>4.4000000000000004</v>
      </c>
      <c r="E3353" s="56">
        <v>6.8</v>
      </c>
      <c r="F3353" s="56">
        <v>203</v>
      </c>
      <c r="G3353" s="64">
        <v>6.5</v>
      </c>
    </row>
    <row r="3354" spans="2:7" x14ac:dyDescent="0.25">
      <c r="B3354" s="62">
        <v>42094</v>
      </c>
      <c r="C3354" s="63">
        <v>2.1909722222223502</v>
      </c>
      <c r="D3354" s="56">
        <v>4.4000000000000004</v>
      </c>
      <c r="E3354" s="56">
        <v>6.5</v>
      </c>
      <c r="F3354" s="56">
        <v>180</v>
      </c>
      <c r="G3354" s="64">
        <v>5.4</v>
      </c>
    </row>
    <row r="3355" spans="2:7" x14ac:dyDescent="0.25">
      <c r="B3355" s="62">
        <v>42094</v>
      </c>
      <c r="C3355" s="63">
        <v>2.1916666666668001</v>
      </c>
      <c r="D3355" s="56">
        <v>4.4000000000000004</v>
      </c>
      <c r="E3355" s="56">
        <v>6.5</v>
      </c>
      <c r="F3355" s="56">
        <v>180</v>
      </c>
      <c r="G3355" s="64">
        <v>5.4</v>
      </c>
    </row>
    <row r="3356" spans="2:7" x14ac:dyDescent="0.25">
      <c r="B3356" s="62">
        <v>42094</v>
      </c>
      <c r="C3356" s="63">
        <v>2.1923611111112402</v>
      </c>
      <c r="D3356" s="56">
        <v>4.4000000000000004</v>
      </c>
      <c r="E3356" s="56">
        <v>6.5</v>
      </c>
      <c r="F3356" s="56">
        <v>203</v>
      </c>
      <c r="G3356" s="64">
        <v>7.2</v>
      </c>
    </row>
    <row r="3357" spans="2:7" x14ac:dyDescent="0.25">
      <c r="B3357" s="62">
        <v>42094</v>
      </c>
      <c r="C3357" s="63">
        <v>2.1930555555556901</v>
      </c>
      <c r="D3357" s="56">
        <v>4.4000000000000004</v>
      </c>
      <c r="E3357" s="56">
        <v>6.5</v>
      </c>
      <c r="F3357" s="56">
        <v>203</v>
      </c>
      <c r="G3357" s="64">
        <v>7.2</v>
      </c>
    </row>
    <row r="3358" spans="2:7" x14ac:dyDescent="0.25">
      <c r="B3358" s="62">
        <v>42094</v>
      </c>
      <c r="C3358" s="63">
        <v>2.1937500000001302</v>
      </c>
      <c r="D3358" s="56">
        <v>4.4000000000000004</v>
      </c>
      <c r="E3358" s="56">
        <v>6.1</v>
      </c>
      <c r="F3358" s="56">
        <v>225</v>
      </c>
      <c r="G3358" s="64">
        <v>8.6</v>
      </c>
    </row>
    <row r="3359" spans="2:7" x14ac:dyDescent="0.25">
      <c r="B3359" s="62">
        <v>42094</v>
      </c>
      <c r="C3359" s="63">
        <v>2.1944444444445801</v>
      </c>
      <c r="D3359" s="56">
        <v>4.4000000000000004</v>
      </c>
      <c r="E3359" s="56">
        <v>6.1</v>
      </c>
      <c r="F3359" s="56">
        <v>225</v>
      </c>
      <c r="G3359" s="64">
        <v>8.6</v>
      </c>
    </row>
    <row r="3360" spans="2:7" x14ac:dyDescent="0.25">
      <c r="B3360" s="62">
        <v>42094</v>
      </c>
      <c r="C3360" s="63">
        <v>2.1951388888890202</v>
      </c>
      <c r="D3360" s="56">
        <v>4.5999999999999996</v>
      </c>
      <c r="E3360" s="56">
        <v>6.1</v>
      </c>
      <c r="F3360" s="56">
        <v>203</v>
      </c>
      <c r="G3360" s="64">
        <v>9.6999999999999993</v>
      </c>
    </row>
    <row r="3361" spans="2:7" x14ac:dyDescent="0.25">
      <c r="B3361" s="62">
        <v>42094</v>
      </c>
      <c r="C3361" s="63">
        <v>2.1958333333334701</v>
      </c>
      <c r="D3361" s="56">
        <v>4.5999999999999996</v>
      </c>
      <c r="E3361" s="56">
        <v>6.1</v>
      </c>
      <c r="F3361" s="56">
        <v>203</v>
      </c>
      <c r="G3361" s="64">
        <v>9.6999999999999993</v>
      </c>
    </row>
    <row r="3362" spans="2:7" x14ac:dyDescent="0.25">
      <c r="B3362" s="62">
        <v>42094</v>
      </c>
      <c r="C3362" s="63">
        <v>2.1965277777779102</v>
      </c>
      <c r="D3362" s="56">
        <v>4.5999999999999996</v>
      </c>
      <c r="E3362" s="56">
        <v>6.1</v>
      </c>
      <c r="F3362" s="56">
        <v>225</v>
      </c>
      <c r="G3362" s="64">
        <v>8.3000000000000007</v>
      </c>
    </row>
    <row r="3363" spans="2:7" x14ac:dyDescent="0.25">
      <c r="B3363" s="62">
        <v>42094</v>
      </c>
      <c r="C3363" s="63">
        <v>2.1972222222223499</v>
      </c>
      <c r="D3363" s="56">
        <v>4.5999999999999996</v>
      </c>
      <c r="E3363" s="56">
        <v>6.1</v>
      </c>
      <c r="F3363" s="56">
        <v>225</v>
      </c>
      <c r="G3363" s="64">
        <v>8.3000000000000007</v>
      </c>
    </row>
    <row r="3364" spans="2:7" x14ac:dyDescent="0.25">
      <c r="B3364" s="62">
        <v>42094</v>
      </c>
      <c r="C3364" s="63">
        <v>2.1979166666668002</v>
      </c>
      <c r="D3364" s="56">
        <v>4.5999999999999996</v>
      </c>
      <c r="E3364" s="56">
        <v>6.1</v>
      </c>
      <c r="F3364" s="56">
        <v>203</v>
      </c>
      <c r="G3364" s="64">
        <v>6.5</v>
      </c>
    </row>
    <row r="3365" spans="2:7" x14ac:dyDescent="0.25">
      <c r="B3365" s="62">
        <v>42094</v>
      </c>
      <c r="C3365" s="63">
        <v>2.1986111111112399</v>
      </c>
      <c r="D3365" s="56">
        <v>4.5999999999999996</v>
      </c>
      <c r="E3365" s="56">
        <v>6.1</v>
      </c>
      <c r="F3365" s="56">
        <v>203</v>
      </c>
      <c r="G3365" s="64">
        <v>6.5</v>
      </c>
    </row>
    <row r="3366" spans="2:7" x14ac:dyDescent="0.25">
      <c r="B3366" s="62">
        <v>42094</v>
      </c>
      <c r="C3366" s="63">
        <v>2.1993055555556902</v>
      </c>
      <c r="D3366" s="56">
        <v>4.5999999999999996</v>
      </c>
      <c r="E3366" s="56">
        <v>6.1</v>
      </c>
      <c r="F3366" s="56">
        <v>203</v>
      </c>
      <c r="G3366" s="64">
        <v>8.6</v>
      </c>
    </row>
    <row r="3367" spans="2:7" x14ac:dyDescent="0.25">
      <c r="B3367" s="62">
        <v>42094</v>
      </c>
      <c r="C3367" s="63">
        <v>2.2000000000001299</v>
      </c>
      <c r="D3367" s="56">
        <v>4.5999999999999996</v>
      </c>
      <c r="E3367" s="56">
        <v>6.1</v>
      </c>
      <c r="F3367" s="56">
        <v>203</v>
      </c>
      <c r="G3367" s="64">
        <v>8.6</v>
      </c>
    </row>
    <row r="3368" spans="2:7" x14ac:dyDescent="0.25">
      <c r="B3368" s="62">
        <v>42094</v>
      </c>
      <c r="C3368" s="63">
        <v>2.2006944444445802</v>
      </c>
      <c r="D3368" s="56">
        <v>4.5</v>
      </c>
      <c r="E3368" s="56">
        <v>6.1</v>
      </c>
      <c r="F3368" s="56">
        <v>203</v>
      </c>
      <c r="G3368" s="64">
        <v>6.8</v>
      </c>
    </row>
    <row r="3369" spans="2:7" x14ac:dyDescent="0.25">
      <c r="B3369" s="62">
        <v>42094</v>
      </c>
      <c r="C3369" s="63">
        <v>2.2013888888890198</v>
      </c>
      <c r="D3369" s="56">
        <v>4.5</v>
      </c>
      <c r="E3369" s="56">
        <v>6.1</v>
      </c>
      <c r="F3369" s="56">
        <v>203</v>
      </c>
      <c r="G3369" s="64">
        <v>6.8</v>
      </c>
    </row>
    <row r="3370" spans="2:7" x14ac:dyDescent="0.25">
      <c r="B3370" s="62">
        <v>42094</v>
      </c>
      <c r="C3370" s="63">
        <v>2.2020833333334702</v>
      </c>
      <c r="D3370" s="56">
        <v>4.5999999999999996</v>
      </c>
      <c r="E3370" s="56">
        <v>6.1</v>
      </c>
      <c r="F3370" s="56">
        <v>180</v>
      </c>
      <c r="G3370" s="64">
        <v>7.2</v>
      </c>
    </row>
    <row r="3371" spans="2:7" x14ac:dyDescent="0.25">
      <c r="B3371" s="62">
        <v>42094</v>
      </c>
      <c r="C3371" s="63">
        <v>2.2027777777779098</v>
      </c>
      <c r="D3371" s="56">
        <v>4.5999999999999996</v>
      </c>
      <c r="E3371" s="56">
        <v>6.1</v>
      </c>
      <c r="F3371" s="56">
        <v>180</v>
      </c>
      <c r="G3371" s="64">
        <v>7.2</v>
      </c>
    </row>
    <row r="3372" spans="2:7" x14ac:dyDescent="0.25">
      <c r="B3372" s="62">
        <v>42094</v>
      </c>
      <c r="C3372" s="63">
        <v>2.20347222222235</v>
      </c>
      <c r="D3372" s="56">
        <v>4.5999999999999996</v>
      </c>
      <c r="E3372" s="56">
        <v>5.8</v>
      </c>
      <c r="F3372" s="56">
        <v>203</v>
      </c>
      <c r="G3372" s="64">
        <v>7.6</v>
      </c>
    </row>
    <row r="3373" spans="2:7" x14ac:dyDescent="0.25">
      <c r="B3373" s="62">
        <v>42094</v>
      </c>
      <c r="C3373" s="63">
        <v>2.2041666666667998</v>
      </c>
      <c r="D3373" s="56">
        <v>4.5</v>
      </c>
      <c r="E3373" s="56">
        <v>5.8</v>
      </c>
      <c r="F3373" s="56">
        <v>203</v>
      </c>
      <c r="G3373" s="64">
        <v>7.6</v>
      </c>
    </row>
    <row r="3374" spans="2:7" x14ac:dyDescent="0.25">
      <c r="B3374" s="62">
        <v>42094</v>
      </c>
      <c r="C3374" s="63">
        <v>2.2048611111112399</v>
      </c>
      <c r="D3374" s="56">
        <v>4.5</v>
      </c>
      <c r="E3374" s="56">
        <v>5.8</v>
      </c>
      <c r="F3374" s="56">
        <v>203</v>
      </c>
      <c r="G3374" s="64">
        <v>6.1</v>
      </c>
    </row>
    <row r="3375" spans="2:7" x14ac:dyDescent="0.25">
      <c r="B3375" s="62">
        <v>42094</v>
      </c>
      <c r="C3375" s="63">
        <v>2.2055555555556898</v>
      </c>
      <c r="D3375" s="56">
        <v>4.5</v>
      </c>
      <c r="E3375" s="56">
        <v>6.1</v>
      </c>
      <c r="F3375" s="56">
        <v>203</v>
      </c>
      <c r="G3375" s="64">
        <v>5.8</v>
      </c>
    </row>
    <row r="3376" spans="2:7" x14ac:dyDescent="0.25">
      <c r="B3376" s="62">
        <v>42094</v>
      </c>
      <c r="C3376" s="63">
        <v>2.2062500000001299</v>
      </c>
      <c r="D3376" s="56">
        <v>4.5</v>
      </c>
      <c r="E3376" s="56">
        <v>6.1</v>
      </c>
      <c r="F3376" s="56">
        <v>203</v>
      </c>
      <c r="G3376" s="64">
        <v>5.8</v>
      </c>
    </row>
    <row r="3377" spans="2:7" x14ac:dyDescent="0.25">
      <c r="B3377" s="62">
        <v>42094</v>
      </c>
      <c r="C3377" s="63">
        <v>2.2069444444445798</v>
      </c>
      <c r="D3377" s="56">
        <v>4.5</v>
      </c>
      <c r="E3377" s="56">
        <v>6.1</v>
      </c>
      <c r="F3377" s="56">
        <v>203</v>
      </c>
      <c r="G3377" s="64">
        <v>5.8</v>
      </c>
    </row>
    <row r="3378" spans="2:7" x14ac:dyDescent="0.25">
      <c r="B3378" s="62">
        <v>42094</v>
      </c>
      <c r="C3378" s="63">
        <v>2.2076388888890199</v>
      </c>
      <c r="D3378" s="56">
        <v>4.5999999999999996</v>
      </c>
      <c r="E3378" s="56">
        <v>5.8</v>
      </c>
      <c r="F3378" s="56">
        <v>158</v>
      </c>
      <c r="G3378" s="64">
        <v>6.1</v>
      </c>
    </row>
    <row r="3379" spans="2:7" x14ac:dyDescent="0.25">
      <c r="B3379" s="62">
        <v>42094</v>
      </c>
      <c r="C3379" s="63">
        <v>2.2083333333334698</v>
      </c>
      <c r="D3379" s="56">
        <v>4.5999999999999996</v>
      </c>
      <c r="E3379" s="56">
        <v>5.8</v>
      </c>
      <c r="F3379" s="56">
        <v>158</v>
      </c>
      <c r="G3379" s="64">
        <v>6.1</v>
      </c>
    </row>
    <row r="3380" spans="2:7" x14ac:dyDescent="0.25">
      <c r="B3380" s="62">
        <v>42094</v>
      </c>
      <c r="C3380" s="63">
        <v>2.2090277777779099</v>
      </c>
      <c r="D3380" s="56">
        <v>4.5999999999999996</v>
      </c>
      <c r="E3380" s="56">
        <v>6.1</v>
      </c>
      <c r="F3380" s="56">
        <v>203</v>
      </c>
      <c r="G3380" s="64">
        <v>8.3000000000000007</v>
      </c>
    </row>
    <row r="3381" spans="2:7" x14ac:dyDescent="0.25">
      <c r="B3381" s="62">
        <v>42094</v>
      </c>
      <c r="C3381" s="63">
        <v>2.2097222222223598</v>
      </c>
      <c r="D3381" s="56">
        <v>4.5999999999999996</v>
      </c>
      <c r="E3381" s="56">
        <v>6.1</v>
      </c>
      <c r="F3381" s="56">
        <v>203</v>
      </c>
      <c r="G3381" s="64">
        <v>8.3000000000000007</v>
      </c>
    </row>
    <row r="3382" spans="2:7" x14ac:dyDescent="0.25">
      <c r="B3382" s="62">
        <v>42094</v>
      </c>
      <c r="C3382" s="63">
        <v>2.2104166666667999</v>
      </c>
      <c r="D3382" s="56">
        <v>4.7</v>
      </c>
      <c r="E3382" s="56">
        <v>6.1</v>
      </c>
      <c r="F3382" s="56">
        <v>225</v>
      </c>
      <c r="G3382" s="64">
        <v>7.6</v>
      </c>
    </row>
    <row r="3383" spans="2:7" x14ac:dyDescent="0.25">
      <c r="B3383" s="62">
        <v>42094</v>
      </c>
      <c r="C3383" s="63">
        <v>2.21111111111124</v>
      </c>
      <c r="D3383" s="56">
        <v>4.7</v>
      </c>
      <c r="E3383" s="56">
        <v>6.1</v>
      </c>
      <c r="F3383" s="56">
        <v>225</v>
      </c>
      <c r="G3383" s="64">
        <v>7.6</v>
      </c>
    </row>
    <row r="3384" spans="2:7" x14ac:dyDescent="0.25">
      <c r="B3384" s="62">
        <v>42094</v>
      </c>
      <c r="C3384" s="63">
        <v>2.2118055555556899</v>
      </c>
      <c r="D3384" s="56">
        <v>4.5999999999999996</v>
      </c>
      <c r="E3384" s="56">
        <v>6.1</v>
      </c>
      <c r="F3384" s="56">
        <v>180</v>
      </c>
      <c r="G3384" s="64">
        <v>7.2</v>
      </c>
    </row>
    <row r="3385" spans="2:7" x14ac:dyDescent="0.25">
      <c r="B3385" s="62">
        <v>42094</v>
      </c>
      <c r="C3385" s="63">
        <v>2.21250000000013</v>
      </c>
      <c r="D3385" s="56">
        <v>4.5999999999999996</v>
      </c>
      <c r="E3385" s="56">
        <v>6.1</v>
      </c>
      <c r="F3385" s="56">
        <v>180</v>
      </c>
      <c r="G3385" s="64">
        <v>7.2</v>
      </c>
    </row>
    <row r="3386" spans="2:7" x14ac:dyDescent="0.25">
      <c r="B3386" s="62">
        <v>42094</v>
      </c>
      <c r="C3386" s="63">
        <v>2.2131944444445799</v>
      </c>
      <c r="D3386" s="56">
        <v>4.7</v>
      </c>
      <c r="E3386" s="56">
        <v>6.5</v>
      </c>
      <c r="F3386" s="56">
        <v>225</v>
      </c>
      <c r="G3386" s="64">
        <v>8.3000000000000007</v>
      </c>
    </row>
    <row r="3387" spans="2:7" x14ac:dyDescent="0.25">
      <c r="B3387" s="62">
        <v>42094</v>
      </c>
      <c r="C3387" s="63">
        <v>2.21388888888902</v>
      </c>
      <c r="D3387" s="56">
        <v>4.7</v>
      </c>
      <c r="E3387" s="56">
        <v>6.5</v>
      </c>
      <c r="F3387" s="56">
        <v>225</v>
      </c>
      <c r="G3387" s="64">
        <v>8.3000000000000007</v>
      </c>
    </row>
    <row r="3388" spans="2:7" x14ac:dyDescent="0.25">
      <c r="B3388" s="62">
        <v>42094</v>
      </c>
      <c r="C3388" s="63">
        <v>2.2145833333334699</v>
      </c>
      <c r="D3388" s="56">
        <v>4.5999999999999996</v>
      </c>
      <c r="E3388" s="56">
        <v>6.8</v>
      </c>
      <c r="F3388" s="56">
        <v>158</v>
      </c>
      <c r="G3388" s="64">
        <v>6.8</v>
      </c>
    </row>
    <row r="3389" spans="2:7" x14ac:dyDescent="0.25">
      <c r="B3389" s="62">
        <v>42094</v>
      </c>
      <c r="C3389" s="63">
        <v>2.21527777777791</v>
      </c>
      <c r="D3389" s="56">
        <v>4.5999999999999996</v>
      </c>
      <c r="E3389" s="56">
        <v>6.8</v>
      </c>
      <c r="F3389" s="56">
        <v>158</v>
      </c>
      <c r="G3389" s="64">
        <v>6.8</v>
      </c>
    </row>
    <row r="3390" spans="2:7" x14ac:dyDescent="0.25">
      <c r="B3390" s="62">
        <v>42094</v>
      </c>
      <c r="C3390" s="63">
        <v>2.2159722222223599</v>
      </c>
      <c r="D3390" s="56">
        <v>4.5999999999999996</v>
      </c>
      <c r="E3390" s="56">
        <v>6.8</v>
      </c>
      <c r="F3390" s="56">
        <v>180</v>
      </c>
      <c r="G3390" s="64">
        <v>7.9</v>
      </c>
    </row>
    <row r="3391" spans="2:7" x14ac:dyDescent="0.25">
      <c r="B3391" s="62">
        <v>42094</v>
      </c>
      <c r="C3391" s="63">
        <v>2.2166666666668</v>
      </c>
      <c r="D3391" s="56">
        <v>4.5999999999999996</v>
      </c>
      <c r="E3391" s="56">
        <v>6.8</v>
      </c>
      <c r="F3391" s="56">
        <v>180</v>
      </c>
      <c r="G3391" s="64">
        <v>7.9</v>
      </c>
    </row>
    <row r="3392" spans="2:7" x14ac:dyDescent="0.25">
      <c r="B3392" s="62">
        <v>42094</v>
      </c>
      <c r="C3392" s="63">
        <v>2.2173611111112401</v>
      </c>
      <c r="D3392" s="56">
        <v>4.5999999999999996</v>
      </c>
      <c r="E3392" s="56">
        <v>6.5</v>
      </c>
      <c r="F3392" s="56">
        <v>158</v>
      </c>
      <c r="G3392" s="64">
        <v>6.8</v>
      </c>
    </row>
    <row r="3393" spans="2:7" x14ac:dyDescent="0.25">
      <c r="B3393" s="62">
        <v>42094</v>
      </c>
      <c r="C3393" s="63">
        <v>2.21805555555569</v>
      </c>
      <c r="D3393" s="56">
        <v>4.5999999999999996</v>
      </c>
      <c r="E3393" s="56">
        <v>6.5</v>
      </c>
      <c r="F3393" s="56">
        <v>158</v>
      </c>
      <c r="G3393" s="64">
        <v>6.8</v>
      </c>
    </row>
    <row r="3394" spans="2:7" x14ac:dyDescent="0.25">
      <c r="B3394" s="62">
        <v>42094</v>
      </c>
      <c r="C3394" s="63">
        <v>2.2187500000001301</v>
      </c>
      <c r="D3394" s="56">
        <v>4.5999999999999996</v>
      </c>
      <c r="E3394" s="56">
        <v>6.5</v>
      </c>
      <c r="F3394" s="56">
        <v>180</v>
      </c>
      <c r="G3394" s="64">
        <v>6.1</v>
      </c>
    </row>
    <row r="3395" spans="2:7" x14ac:dyDescent="0.25">
      <c r="B3395" s="62">
        <v>42094</v>
      </c>
      <c r="C3395" s="63">
        <v>2.21944444444458</v>
      </c>
      <c r="D3395" s="56">
        <v>4.5999999999999996</v>
      </c>
      <c r="E3395" s="56">
        <v>6.5</v>
      </c>
      <c r="F3395" s="56">
        <v>180</v>
      </c>
      <c r="G3395" s="64">
        <v>6.1</v>
      </c>
    </row>
    <row r="3396" spans="2:7" x14ac:dyDescent="0.25">
      <c r="B3396" s="62">
        <v>42094</v>
      </c>
      <c r="C3396" s="63">
        <v>2.2201388888890201</v>
      </c>
      <c r="D3396" s="56">
        <v>4.5999999999999996</v>
      </c>
      <c r="E3396" s="56">
        <v>7.2</v>
      </c>
      <c r="F3396" s="56">
        <v>180</v>
      </c>
      <c r="G3396" s="64">
        <v>10.4</v>
      </c>
    </row>
    <row r="3397" spans="2:7" x14ac:dyDescent="0.25">
      <c r="B3397" s="62">
        <v>42094</v>
      </c>
      <c r="C3397" s="63">
        <v>2.22083333333347</v>
      </c>
      <c r="D3397" s="56">
        <v>4.5999999999999996</v>
      </c>
      <c r="E3397" s="56">
        <v>7.2</v>
      </c>
      <c r="F3397" s="56">
        <v>180</v>
      </c>
      <c r="G3397" s="64">
        <v>10.4</v>
      </c>
    </row>
    <row r="3398" spans="2:7" x14ac:dyDescent="0.25">
      <c r="B3398" s="62">
        <v>42094</v>
      </c>
      <c r="C3398" s="63">
        <v>2.2215277777779101</v>
      </c>
      <c r="D3398" s="56">
        <v>4.5999999999999996</v>
      </c>
      <c r="E3398" s="56">
        <v>7.2</v>
      </c>
      <c r="F3398" s="56">
        <v>180</v>
      </c>
      <c r="G3398" s="64">
        <v>10.4</v>
      </c>
    </row>
    <row r="3399" spans="2:7" x14ac:dyDescent="0.25">
      <c r="B3399" s="62">
        <v>42094</v>
      </c>
      <c r="C3399" s="63">
        <v>2.22222222222236</v>
      </c>
      <c r="D3399" s="56">
        <v>4.5999999999999996</v>
      </c>
      <c r="E3399" s="56">
        <v>6.8</v>
      </c>
      <c r="F3399" s="56">
        <v>158</v>
      </c>
      <c r="G3399" s="64">
        <v>5.8</v>
      </c>
    </row>
    <row r="3400" spans="2:7" x14ac:dyDescent="0.25">
      <c r="B3400" s="62">
        <v>42094</v>
      </c>
      <c r="C3400" s="63">
        <v>2.2229166666668001</v>
      </c>
      <c r="D3400" s="56">
        <v>4.5999999999999996</v>
      </c>
      <c r="E3400" s="56">
        <v>6.8</v>
      </c>
      <c r="F3400" s="56">
        <v>158</v>
      </c>
      <c r="G3400" s="64">
        <v>5.8</v>
      </c>
    </row>
    <row r="3401" spans="2:7" x14ac:dyDescent="0.25">
      <c r="B3401" s="62">
        <v>42094</v>
      </c>
      <c r="C3401" s="63">
        <v>2.22361111111125</v>
      </c>
      <c r="D3401" s="56">
        <v>4.5999999999999996</v>
      </c>
      <c r="E3401" s="56">
        <v>6.8</v>
      </c>
      <c r="F3401" s="56">
        <v>113</v>
      </c>
      <c r="G3401" s="64">
        <v>10.4</v>
      </c>
    </row>
    <row r="3402" spans="2:7" x14ac:dyDescent="0.25">
      <c r="B3402" s="62">
        <v>42094</v>
      </c>
      <c r="C3402" s="63">
        <v>2.2243055555556901</v>
      </c>
      <c r="D3402" s="56">
        <v>4.8</v>
      </c>
      <c r="E3402" s="56">
        <v>6.8</v>
      </c>
      <c r="F3402" s="56">
        <v>113</v>
      </c>
      <c r="G3402" s="64">
        <v>10.4</v>
      </c>
    </row>
    <row r="3403" spans="2:7" x14ac:dyDescent="0.25">
      <c r="B3403" s="62">
        <v>42094</v>
      </c>
      <c r="C3403" s="63">
        <v>2.2250000000001302</v>
      </c>
      <c r="D3403" s="56">
        <v>4.8</v>
      </c>
      <c r="E3403" s="56">
        <v>7.2</v>
      </c>
      <c r="F3403" s="56">
        <v>180</v>
      </c>
      <c r="G3403" s="64">
        <v>10.8</v>
      </c>
    </row>
    <row r="3404" spans="2:7" x14ac:dyDescent="0.25">
      <c r="B3404" s="62">
        <v>42094</v>
      </c>
      <c r="C3404" s="63">
        <v>2.2256944444445801</v>
      </c>
      <c r="D3404" s="56">
        <v>4.8</v>
      </c>
      <c r="E3404" s="56">
        <v>7.2</v>
      </c>
      <c r="F3404" s="56">
        <v>180</v>
      </c>
      <c r="G3404" s="64">
        <v>10.8</v>
      </c>
    </row>
    <row r="3405" spans="2:7" x14ac:dyDescent="0.25">
      <c r="B3405" s="62">
        <v>42094</v>
      </c>
      <c r="C3405" s="63">
        <v>2.2263888888890202</v>
      </c>
      <c r="D3405" s="56">
        <v>4.8</v>
      </c>
      <c r="E3405" s="56">
        <v>7.2</v>
      </c>
      <c r="F3405" s="56">
        <v>158</v>
      </c>
      <c r="G3405" s="64">
        <v>9.4</v>
      </c>
    </row>
    <row r="3406" spans="2:7" x14ac:dyDescent="0.25">
      <c r="B3406" s="62">
        <v>42094</v>
      </c>
      <c r="C3406" s="63">
        <v>2.2270833333334701</v>
      </c>
      <c r="D3406" s="56">
        <v>4.8</v>
      </c>
      <c r="E3406" s="56">
        <v>7.2</v>
      </c>
      <c r="F3406" s="56">
        <v>158</v>
      </c>
      <c r="G3406" s="64">
        <v>9.4</v>
      </c>
    </row>
    <row r="3407" spans="2:7" x14ac:dyDescent="0.25">
      <c r="B3407" s="62">
        <v>42094</v>
      </c>
      <c r="C3407" s="63">
        <v>2.2277777777779102</v>
      </c>
      <c r="D3407" s="56">
        <v>4.8</v>
      </c>
      <c r="E3407" s="56">
        <v>7.6</v>
      </c>
      <c r="F3407" s="56">
        <v>180</v>
      </c>
      <c r="G3407" s="64">
        <v>9.6999999999999993</v>
      </c>
    </row>
    <row r="3408" spans="2:7" x14ac:dyDescent="0.25">
      <c r="B3408" s="62">
        <v>42094</v>
      </c>
      <c r="C3408" s="63">
        <v>2.2284722222223601</v>
      </c>
      <c r="D3408" s="56">
        <v>4.8</v>
      </c>
      <c r="E3408" s="56">
        <v>7.6</v>
      </c>
      <c r="F3408" s="56">
        <v>180</v>
      </c>
      <c r="G3408" s="64">
        <v>9.6999999999999993</v>
      </c>
    </row>
    <row r="3409" spans="2:7" x14ac:dyDescent="0.25">
      <c r="B3409" s="62">
        <v>42094</v>
      </c>
      <c r="C3409" s="63">
        <v>2.2291666666668002</v>
      </c>
      <c r="D3409" s="56">
        <v>4.8</v>
      </c>
      <c r="E3409" s="56">
        <v>7.9</v>
      </c>
      <c r="F3409" s="56">
        <v>135</v>
      </c>
      <c r="G3409" s="64">
        <v>10.1</v>
      </c>
    </row>
    <row r="3410" spans="2:7" x14ac:dyDescent="0.25">
      <c r="B3410" s="62">
        <v>42094</v>
      </c>
      <c r="C3410" s="63">
        <v>2.2298611111112501</v>
      </c>
      <c r="D3410" s="56">
        <v>4.8</v>
      </c>
      <c r="E3410" s="56">
        <v>7.9</v>
      </c>
      <c r="F3410" s="56">
        <v>135</v>
      </c>
      <c r="G3410" s="64">
        <v>10.1</v>
      </c>
    </row>
    <row r="3411" spans="2:7" x14ac:dyDescent="0.25">
      <c r="B3411" s="62">
        <v>42094</v>
      </c>
      <c r="C3411" s="63">
        <v>2.2305555555556902</v>
      </c>
      <c r="D3411" s="56">
        <v>4.8</v>
      </c>
      <c r="E3411" s="56">
        <v>8.3000000000000007</v>
      </c>
      <c r="F3411" s="56">
        <v>180</v>
      </c>
      <c r="G3411" s="64">
        <v>7.9</v>
      </c>
    </row>
    <row r="3412" spans="2:7" x14ac:dyDescent="0.25">
      <c r="B3412" s="62">
        <v>42094</v>
      </c>
      <c r="C3412" s="63">
        <v>2.2312500000001299</v>
      </c>
      <c r="D3412" s="56">
        <v>4.8</v>
      </c>
      <c r="E3412" s="56">
        <v>8.3000000000000007</v>
      </c>
      <c r="F3412" s="56">
        <v>180</v>
      </c>
      <c r="G3412" s="64">
        <v>7.9</v>
      </c>
    </row>
    <row r="3413" spans="2:7" x14ac:dyDescent="0.25">
      <c r="B3413" s="62">
        <v>42094</v>
      </c>
      <c r="C3413" s="63">
        <v>2.2319444444445802</v>
      </c>
      <c r="D3413" s="56">
        <v>4.8</v>
      </c>
      <c r="E3413" s="56">
        <v>8.3000000000000007</v>
      </c>
      <c r="F3413" s="56">
        <v>180</v>
      </c>
      <c r="G3413" s="64">
        <v>8.6</v>
      </c>
    </row>
    <row r="3414" spans="2:7" x14ac:dyDescent="0.25">
      <c r="B3414" s="62">
        <v>42094</v>
      </c>
      <c r="C3414" s="63">
        <v>2.2326388888890198</v>
      </c>
      <c r="D3414" s="56">
        <v>4.8</v>
      </c>
      <c r="E3414" s="56">
        <v>8.3000000000000007</v>
      </c>
      <c r="F3414" s="56">
        <v>180</v>
      </c>
      <c r="G3414" s="64">
        <v>8.6</v>
      </c>
    </row>
    <row r="3415" spans="2:7" x14ac:dyDescent="0.25">
      <c r="B3415" s="62">
        <v>42094</v>
      </c>
      <c r="C3415" s="63">
        <v>2.2333333333334702</v>
      </c>
      <c r="D3415" s="56">
        <v>4.8</v>
      </c>
      <c r="E3415" s="56">
        <v>8.3000000000000007</v>
      </c>
      <c r="F3415" s="56">
        <v>180</v>
      </c>
      <c r="G3415" s="64">
        <v>10.1</v>
      </c>
    </row>
    <row r="3416" spans="2:7" x14ac:dyDescent="0.25">
      <c r="B3416" s="62">
        <v>42094</v>
      </c>
      <c r="C3416" s="63">
        <v>2.2340277777779098</v>
      </c>
      <c r="D3416" s="56">
        <v>4.8</v>
      </c>
      <c r="E3416" s="56">
        <v>8.3000000000000007</v>
      </c>
      <c r="F3416" s="56">
        <v>180</v>
      </c>
      <c r="G3416" s="64">
        <v>10.1</v>
      </c>
    </row>
    <row r="3417" spans="2:7" x14ac:dyDescent="0.25">
      <c r="B3417" s="62">
        <v>42094</v>
      </c>
      <c r="C3417" s="63">
        <v>2.2347222222223602</v>
      </c>
      <c r="D3417" s="56">
        <v>4.8</v>
      </c>
      <c r="E3417" s="56">
        <v>8.6</v>
      </c>
      <c r="F3417" s="56">
        <v>180</v>
      </c>
      <c r="G3417" s="64">
        <v>14</v>
      </c>
    </row>
    <row r="3418" spans="2:7" x14ac:dyDescent="0.25">
      <c r="B3418" s="62">
        <v>42094</v>
      </c>
      <c r="C3418" s="63">
        <v>2.2354166666667998</v>
      </c>
      <c r="D3418" s="56">
        <v>4.8</v>
      </c>
      <c r="E3418" s="56">
        <v>8.6</v>
      </c>
      <c r="F3418" s="56">
        <v>180</v>
      </c>
      <c r="G3418" s="64">
        <v>14</v>
      </c>
    </row>
    <row r="3419" spans="2:7" x14ac:dyDescent="0.25">
      <c r="B3419" s="62">
        <v>42094</v>
      </c>
      <c r="C3419" s="63">
        <v>2.2361111111112502</v>
      </c>
      <c r="D3419" s="56">
        <v>4.9000000000000004</v>
      </c>
      <c r="E3419" s="56">
        <v>8.3000000000000007</v>
      </c>
      <c r="F3419" s="56">
        <v>203</v>
      </c>
      <c r="G3419" s="64">
        <v>11.5</v>
      </c>
    </row>
    <row r="3420" spans="2:7" x14ac:dyDescent="0.25">
      <c r="B3420" s="62">
        <v>42094</v>
      </c>
      <c r="C3420" s="63">
        <v>2.2368055555556898</v>
      </c>
      <c r="D3420" s="56">
        <v>4.9000000000000004</v>
      </c>
      <c r="E3420" s="56">
        <v>8.3000000000000007</v>
      </c>
      <c r="F3420" s="56">
        <v>203</v>
      </c>
      <c r="G3420" s="64">
        <v>11.5</v>
      </c>
    </row>
    <row r="3421" spans="2:7" x14ac:dyDescent="0.25">
      <c r="B3421" s="62">
        <v>42094</v>
      </c>
      <c r="C3421" s="63">
        <v>2.2375000000001402</v>
      </c>
      <c r="D3421" s="56">
        <v>4.9000000000000004</v>
      </c>
      <c r="E3421" s="56">
        <v>9.4</v>
      </c>
      <c r="F3421" s="56">
        <v>203</v>
      </c>
      <c r="G3421" s="64">
        <v>13.3</v>
      </c>
    </row>
    <row r="3422" spans="2:7" x14ac:dyDescent="0.25">
      <c r="B3422" s="62">
        <v>42094</v>
      </c>
      <c r="C3422" s="63">
        <v>2.2381944444445798</v>
      </c>
      <c r="D3422" s="56">
        <v>4.9000000000000004</v>
      </c>
      <c r="E3422" s="56">
        <v>9.4</v>
      </c>
      <c r="F3422" s="56">
        <v>203</v>
      </c>
      <c r="G3422" s="64">
        <v>13.3</v>
      </c>
    </row>
    <row r="3423" spans="2:7" x14ac:dyDescent="0.25">
      <c r="B3423" s="62">
        <v>42094</v>
      </c>
      <c r="C3423" s="63">
        <v>2.2388888888890199</v>
      </c>
      <c r="D3423" s="56">
        <v>4.9000000000000004</v>
      </c>
      <c r="E3423" s="56">
        <v>10.1</v>
      </c>
      <c r="F3423" s="56">
        <v>203</v>
      </c>
      <c r="G3423" s="64">
        <v>14</v>
      </c>
    </row>
    <row r="3424" spans="2:7" x14ac:dyDescent="0.25">
      <c r="B3424" s="62">
        <v>42094</v>
      </c>
      <c r="C3424" s="63">
        <v>2.2395833333334698</v>
      </c>
      <c r="D3424" s="56">
        <v>4.9000000000000004</v>
      </c>
      <c r="E3424" s="56">
        <v>10.1</v>
      </c>
      <c r="F3424" s="56">
        <v>203</v>
      </c>
      <c r="G3424" s="64">
        <v>14</v>
      </c>
    </row>
    <row r="3425" spans="2:7" x14ac:dyDescent="0.25">
      <c r="B3425" s="62">
        <v>42094</v>
      </c>
      <c r="C3425" s="63">
        <v>2.2402777777779099</v>
      </c>
      <c r="D3425" s="56">
        <v>4.9000000000000004</v>
      </c>
      <c r="E3425" s="56">
        <v>10.1</v>
      </c>
      <c r="F3425" s="56">
        <v>203</v>
      </c>
      <c r="G3425" s="64">
        <v>9.4</v>
      </c>
    </row>
    <row r="3426" spans="2:7" x14ac:dyDescent="0.25">
      <c r="B3426" s="62">
        <v>42094</v>
      </c>
      <c r="C3426" s="63">
        <v>2.2409722222223598</v>
      </c>
      <c r="D3426" s="56">
        <v>4.9000000000000004</v>
      </c>
      <c r="E3426" s="56">
        <v>10.1</v>
      </c>
      <c r="F3426" s="56">
        <v>203</v>
      </c>
      <c r="G3426" s="64">
        <v>9.4</v>
      </c>
    </row>
    <row r="3427" spans="2:7" x14ac:dyDescent="0.25">
      <c r="B3427" s="62">
        <v>42094</v>
      </c>
      <c r="C3427" s="63">
        <v>2.2416666666667999</v>
      </c>
      <c r="D3427" s="56">
        <v>4.9000000000000004</v>
      </c>
      <c r="E3427" s="56">
        <v>10.8</v>
      </c>
      <c r="F3427" s="56">
        <v>203</v>
      </c>
      <c r="G3427" s="64">
        <v>11.2</v>
      </c>
    </row>
    <row r="3428" spans="2:7" x14ac:dyDescent="0.25">
      <c r="B3428" s="62">
        <v>42094</v>
      </c>
      <c r="C3428" s="63">
        <v>2.2423611111112498</v>
      </c>
      <c r="D3428" s="56">
        <v>4.9000000000000004</v>
      </c>
      <c r="E3428" s="56">
        <v>10.8</v>
      </c>
      <c r="F3428" s="56">
        <v>203</v>
      </c>
      <c r="G3428" s="64">
        <v>11.2</v>
      </c>
    </row>
    <row r="3429" spans="2:7" x14ac:dyDescent="0.25">
      <c r="B3429" s="62">
        <v>42094</v>
      </c>
      <c r="C3429" s="63">
        <v>2.2430555555556899</v>
      </c>
      <c r="D3429" s="56">
        <v>4.9000000000000004</v>
      </c>
      <c r="E3429" s="56">
        <v>10.8</v>
      </c>
      <c r="F3429" s="56">
        <v>203</v>
      </c>
      <c r="G3429" s="64">
        <v>13.3</v>
      </c>
    </row>
    <row r="3430" spans="2:7" x14ac:dyDescent="0.25">
      <c r="B3430" s="62">
        <v>42094</v>
      </c>
      <c r="C3430" s="63">
        <v>2.2437500000001398</v>
      </c>
      <c r="D3430" s="56">
        <v>5</v>
      </c>
      <c r="E3430" s="56">
        <v>10.8</v>
      </c>
      <c r="F3430" s="56">
        <v>225</v>
      </c>
      <c r="G3430" s="64">
        <v>16.2</v>
      </c>
    </row>
    <row r="3431" spans="2:7" x14ac:dyDescent="0.25">
      <c r="B3431" s="62">
        <v>42094</v>
      </c>
      <c r="C3431" s="63">
        <v>2.2444444444445799</v>
      </c>
      <c r="D3431" s="56">
        <v>5</v>
      </c>
      <c r="E3431" s="56">
        <v>10.8</v>
      </c>
      <c r="F3431" s="56">
        <v>225</v>
      </c>
      <c r="G3431" s="64">
        <v>16.2</v>
      </c>
    </row>
    <row r="3432" spans="2:7" x14ac:dyDescent="0.25">
      <c r="B3432" s="62">
        <v>42094</v>
      </c>
      <c r="C3432" s="63">
        <v>2.24513888888902</v>
      </c>
      <c r="D3432" s="56">
        <v>5</v>
      </c>
      <c r="E3432" s="56">
        <v>11.2</v>
      </c>
      <c r="F3432" s="56">
        <v>203</v>
      </c>
      <c r="G3432" s="64">
        <v>15.5</v>
      </c>
    </row>
    <row r="3433" spans="2:7" x14ac:dyDescent="0.25">
      <c r="B3433" s="62">
        <v>42094</v>
      </c>
      <c r="C3433" s="63">
        <v>2.2458333333334699</v>
      </c>
      <c r="D3433" s="56">
        <v>5</v>
      </c>
      <c r="E3433" s="56">
        <v>11.2</v>
      </c>
      <c r="F3433" s="56">
        <v>203</v>
      </c>
      <c r="G3433" s="64">
        <v>15.5</v>
      </c>
    </row>
    <row r="3434" spans="2:7" x14ac:dyDescent="0.25">
      <c r="B3434" s="62">
        <v>42094</v>
      </c>
      <c r="C3434" s="63">
        <v>2.24652777777791</v>
      </c>
      <c r="D3434" s="56">
        <v>5.0999999999999996</v>
      </c>
      <c r="E3434" s="56">
        <v>12.6</v>
      </c>
      <c r="F3434" s="56">
        <v>203</v>
      </c>
      <c r="G3434" s="64">
        <v>24.8</v>
      </c>
    </row>
    <row r="3435" spans="2:7" x14ac:dyDescent="0.25">
      <c r="B3435" s="62">
        <v>42094</v>
      </c>
      <c r="C3435" s="63">
        <v>2.2472222222223599</v>
      </c>
      <c r="D3435" s="56">
        <v>5.0999999999999996</v>
      </c>
      <c r="E3435" s="56">
        <v>12.6</v>
      </c>
      <c r="F3435" s="56">
        <v>203</v>
      </c>
      <c r="G3435" s="64">
        <v>24.8</v>
      </c>
    </row>
    <row r="3436" spans="2:7" x14ac:dyDescent="0.25">
      <c r="B3436" s="62">
        <v>42094</v>
      </c>
      <c r="C3436" s="63">
        <v>2.2479166666668</v>
      </c>
      <c r="D3436" s="56">
        <v>5</v>
      </c>
      <c r="E3436" s="56">
        <v>13.7</v>
      </c>
      <c r="F3436" s="56">
        <v>225</v>
      </c>
      <c r="G3436" s="64">
        <v>25.2</v>
      </c>
    </row>
    <row r="3437" spans="2:7" x14ac:dyDescent="0.25">
      <c r="B3437" s="62">
        <v>42094</v>
      </c>
      <c r="C3437" s="63">
        <v>2.2486111111112499</v>
      </c>
      <c r="D3437" s="56">
        <v>5</v>
      </c>
      <c r="E3437" s="56">
        <v>13.7</v>
      </c>
      <c r="F3437" s="56">
        <v>225</v>
      </c>
      <c r="G3437" s="64">
        <v>25.2</v>
      </c>
    </row>
    <row r="3438" spans="2:7" x14ac:dyDescent="0.25">
      <c r="B3438" s="62">
        <v>42094</v>
      </c>
      <c r="C3438" s="63">
        <v>2.24930555555569</v>
      </c>
      <c r="D3438" s="56">
        <v>5</v>
      </c>
      <c r="E3438" s="56">
        <v>16.2</v>
      </c>
      <c r="F3438" s="56">
        <v>225</v>
      </c>
      <c r="G3438" s="64">
        <v>21.2</v>
      </c>
    </row>
    <row r="3439" spans="2:7" x14ac:dyDescent="0.25">
      <c r="B3439" s="62">
        <v>42094</v>
      </c>
      <c r="C3439" s="63">
        <v>2.2500000000001399</v>
      </c>
      <c r="D3439" s="56">
        <v>5</v>
      </c>
      <c r="E3439" s="56">
        <v>16.2</v>
      </c>
      <c r="F3439" s="56">
        <v>225</v>
      </c>
      <c r="G3439" s="64">
        <v>21.2</v>
      </c>
    </row>
    <row r="3440" spans="2:7" x14ac:dyDescent="0.25">
      <c r="B3440" s="62">
        <v>42094</v>
      </c>
      <c r="C3440" s="63">
        <v>2.25069444444458</v>
      </c>
      <c r="D3440" s="56">
        <v>4.9000000000000004</v>
      </c>
      <c r="E3440" s="56">
        <v>17.3</v>
      </c>
      <c r="F3440" s="56">
        <v>225</v>
      </c>
      <c r="G3440" s="64">
        <v>18.399999999999999</v>
      </c>
    </row>
    <row r="3441" spans="2:7" x14ac:dyDescent="0.25">
      <c r="B3441" s="62">
        <v>42094</v>
      </c>
      <c r="C3441" s="63">
        <v>2.2513888888890299</v>
      </c>
      <c r="D3441" s="56">
        <v>4.9000000000000004</v>
      </c>
      <c r="E3441" s="56">
        <v>17.3</v>
      </c>
      <c r="F3441" s="56">
        <v>225</v>
      </c>
      <c r="G3441" s="64">
        <v>18.399999999999999</v>
      </c>
    </row>
    <row r="3442" spans="2:7" x14ac:dyDescent="0.25">
      <c r="B3442" s="62">
        <v>42094</v>
      </c>
      <c r="C3442" s="63">
        <v>2.25208333333347</v>
      </c>
      <c r="D3442" s="56">
        <v>4.9000000000000004</v>
      </c>
      <c r="E3442" s="56">
        <v>17.600000000000001</v>
      </c>
      <c r="F3442" s="56">
        <v>248</v>
      </c>
      <c r="G3442" s="64">
        <v>15.5</v>
      </c>
    </row>
    <row r="3443" spans="2:7" x14ac:dyDescent="0.25">
      <c r="B3443" s="62">
        <v>42094</v>
      </c>
      <c r="C3443" s="63">
        <v>2.2527777777779101</v>
      </c>
      <c r="D3443" s="56">
        <v>4.9000000000000004</v>
      </c>
      <c r="E3443" s="56">
        <v>17.600000000000001</v>
      </c>
      <c r="F3443" s="56">
        <v>248</v>
      </c>
      <c r="G3443" s="64">
        <v>15.5</v>
      </c>
    </row>
    <row r="3444" spans="2:7" x14ac:dyDescent="0.25">
      <c r="B3444" s="62">
        <v>42094</v>
      </c>
      <c r="C3444" s="63">
        <v>2.25347222222236</v>
      </c>
      <c r="D3444" s="56">
        <v>4.8</v>
      </c>
      <c r="E3444" s="56">
        <v>17.600000000000001</v>
      </c>
      <c r="F3444" s="56">
        <v>248</v>
      </c>
      <c r="G3444" s="64">
        <v>13.7</v>
      </c>
    </row>
    <row r="3445" spans="2:7" x14ac:dyDescent="0.25">
      <c r="B3445" s="62">
        <v>42094</v>
      </c>
      <c r="C3445" s="63">
        <v>2.2541666666668001</v>
      </c>
      <c r="D3445" s="56">
        <v>4.8</v>
      </c>
      <c r="E3445" s="56">
        <v>17.600000000000001</v>
      </c>
      <c r="F3445" s="56">
        <v>248</v>
      </c>
      <c r="G3445" s="64">
        <v>13.7</v>
      </c>
    </row>
    <row r="3446" spans="2:7" x14ac:dyDescent="0.25">
      <c r="B3446" s="62">
        <v>42094</v>
      </c>
      <c r="C3446" s="63">
        <v>2.25486111111125</v>
      </c>
      <c r="D3446" s="56">
        <v>4.8</v>
      </c>
      <c r="E3446" s="56">
        <v>16.899999999999999</v>
      </c>
      <c r="F3446" s="56">
        <v>225</v>
      </c>
      <c r="G3446" s="64">
        <v>12.6</v>
      </c>
    </row>
    <row r="3447" spans="2:7" x14ac:dyDescent="0.25">
      <c r="B3447" s="62">
        <v>42094</v>
      </c>
      <c r="C3447" s="63">
        <v>2.2555555555556901</v>
      </c>
      <c r="D3447" s="56">
        <v>4.8</v>
      </c>
      <c r="E3447" s="56">
        <v>16.899999999999999</v>
      </c>
      <c r="F3447" s="56">
        <v>225</v>
      </c>
      <c r="G3447" s="64">
        <v>12.6</v>
      </c>
    </row>
    <row r="3448" spans="2:7" x14ac:dyDescent="0.25">
      <c r="B3448" s="62">
        <v>42094</v>
      </c>
      <c r="C3448" s="63">
        <v>2.25625000000014</v>
      </c>
      <c r="D3448" s="56">
        <v>4.5999999999999996</v>
      </c>
      <c r="E3448" s="56">
        <v>15.1</v>
      </c>
      <c r="F3448" s="56">
        <v>203</v>
      </c>
      <c r="G3448" s="64">
        <v>19.399999999999999</v>
      </c>
    </row>
    <row r="3449" spans="2:7" x14ac:dyDescent="0.25">
      <c r="B3449" s="62">
        <v>42094</v>
      </c>
      <c r="C3449" s="63">
        <v>2.2569444444445801</v>
      </c>
      <c r="D3449" s="56">
        <v>4.5999999999999996</v>
      </c>
      <c r="E3449" s="56">
        <v>15.1</v>
      </c>
      <c r="F3449" s="56">
        <v>203</v>
      </c>
      <c r="G3449" s="64">
        <v>19.399999999999999</v>
      </c>
    </row>
    <row r="3450" spans="2:7" x14ac:dyDescent="0.25">
      <c r="B3450" s="62">
        <v>42094</v>
      </c>
      <c r="C3450" s="63">
        <v>2.25763888888903</v>
      </c>
      <c r="D3450" s="56">
        <v>4.5</v>
      </c>
      <c r="E3450" s="56">
        <v>14</v>
      </c>
      <c r="F3450" s="56">
        <v>203</v>
      </c>
      <c r="G3450" s="64">
        <v>12.6</v>
      </c>
    </row>
    <row r="3451" spans="2:7" x14ac:dyDescent="0.25">
      <c r="B3451" s="62">
        <v>42094</v>
      </c>
      <c r="C3451" s="63">
        <v>2.2583333333334701</v>
      </c>
      <c r="D3451" s="56">
        <v>4.5</v>
      </c>
      <c r="E3451" s="56">
        <v>14</v>
      </c>
      <c r="F3451" s="56">
        <v>203</v>
      </c>
      <c r="G3451" s="64">
        <v>12.6</v>
      </c>
    </row>
    <row r="3452" spans="2:7" x14ac:dyDescent="0.25">
      <c r="B3452" s="62">
        <v>42094</v>
      </c>
      <c r="C3452" s="63">
        <v>2.2590277777779102</v>
      </c>
      <c r="D3452" s="56">
        <v>4.5</v>
      </c>
      <c r="E3452" s="56">
        <v>13.3</v>
      </c>
      <c r="F3452" s="56">
        <v>225</v>
      </c>
      <c r="G3452" s="64">
        <v>13</v>
      </c>
    </row>
    <row r="3453" spans="2:7" x14ac:dyDescent="0.25">
      <c r="B3453" s="62">
        <v>42094</v>
      </c>
      <c r="C3453" s="63">
        <v>2.2597222222223601</v>
      </c>
      <c r="D3453" s="56">
        <v>4.5</v>
      </c>
      <c r="E3453" s="56">
        <v>13.3</v>
      </c>
      <c r="F3453" s="56">
        <v>225</v>
      </c>
      <c r="G3453" s="64">
        <v>13</v>
      </c>
    </row>
    <row r="3454" spans="2:7" x14ac:dyDescent="0.25">
      <c r="B3454" s="62">
        <v>42094</v>
      </c>
      <c r="C3454" s="63">
        <v>2.2604166666668002</v>
      </c>
      <c r="D3454" s="56">
        <v>4.4000000000000004</v>
      </c>
      <c r="E3454" s="56">
        <v>12.6</v>
      </c>
      <c r="F3454" s="56">
        <v>203</v>
      </c>
      <c r="G3454" s="64">
        <v>12.6</v>
      </c>
    </row>
    <row r="3455" spans="2:7" x14ac:dyDescent="0.25">
      <c r="B3455" s="62">
        <v>42094</v>
      </c>
      <c r="C3455" s="63">
        <v>2.2611111111112501</v>
      </c>
      <c r="D3455" s="56">
        <v>4.4000000000000004</v>
      </c>
      <c r="E3455" s="56">
        <v>12.6</v>
      </c>
      <c r="F3455" s="56">
        <v>203</v>
      </c>
      <c r="G3455" s="64">
        <v>12.6</v>
      </c>
    </row>
    <row r="3456" spans="2:7" x14ac:dyDescent="0.25">
      <c r="B3456" s="62">
        <v>42094</v>
      </c>
      <c r="C3456" s="63">
        <v>2.2618055555556902</v>
      </c>
      <c r="D3456" s="56">
        <v>4.3</v>
      </c>
      <c r="E3456" s="56">
        <v>12.6</v>
      </c>
      <c r="F3456" s="56">
        <v>203</v>
      </c>
      <c r="G3456" s="64">
        <v>12.6</v>
      </c>
    </row>
    <row r="3457" spans="2:7" x14ac:dyDescent="0.25">
      <c r="B3457" s="62">
        <v>42094</v>
      </c>
      <c r="C3457" s="63">
        <v>2.2625000000001401</v>
      </c>
      <c r="D3457" s="56">
        <v>4.3</v>
      </c>
      <c r="E3457" s="56">
        <v>12.2</v>
      </c>
      <c r="F3457" s="56">
        <v>203</v>
      </c>
      <c r="G3457" s="64">
        <v>13.7</v>
      </c>
    </row>
    <row r="3458" spans="2:7" x14ac:dyDescent="0.25">
      <c r="B3458" s="62">
        <v>42094</v>
      </c>
      <c r="C3458" s="63">
        <v>2.2631944444445802</v>
      </c>
      <c r="D3458" s="56">
        <v>4.2</v>
      </c>
      <c r="E3458" s="56">
        <v>12.2</v>
      </c>
      <c r="F3458" s="56">
        <v>203</v>
      </c>
      <c r="G3458" s="64">
        <v>13.7</v>
      </c>
    </row>
    <row r="3459" spans="2:7" x14ac:dyDescent="0.25">
      <c r="B3459" s="62">
        <v>42094</v>
      </c>
      <c r="C3459" s="63">
        <v>2.2638888888890301</v>
      </c>
      <c r="D3459" s="56">
        <v>4.2</v>
      </c>
      <c r="E3459" s="56">
        <v>12.6</v>
      </c>
      <c r="F3459" s="56">
        <v>203</v>
      </c>
      <c r="G3459" s="64">
        <v>19.8</v>
      </c>
    </row>
    <row r="3460" spans="2:7" x14ac:dyDescent="0.25">
      <c r="B3460" s="62">
        <v>42094</v>
      </c>
      <c r="C3460" s="63">
        <v>2.2645833333334702</v>
      </c>
      <c r="D3460" s="56">
        <v>4.0999999999999996</v>
      </c>
      <c r="E3460" s="56">
        <v>12.6</v>
      </c>
      <c r="F3460" s="56">
        <v>203</v>
      </c>
      <c r="G3460" s="64">
        <v>19.8</v>
      </c>
    </row>
    <row r="3461" spans="2:7" x14ac:dyDescent="0.25">
      <c r="B3461" s="62">
        <v>42094</v>
      </c>
      <c r="C3461" s="63">
        <v>2.2652777777779201</v>
      </c>
      <c r="D3461" s="56">
        <v>4.0999999999999996</v>
      </c>
      <c r="E3461" s="56">
        <v>13.3</v>
      </c>
      <c r="F3461" s="56">
        <v>203</v>
      </c>
      <c r="G3461" s="64">
        <v>17.3</v>
      </c>
    </row>
    <row r="3462" spans="2:7" x14ac:dyDescent="0.25">
      <c r="B3462" s="62">
        <v>42094</v>
      </c>
      <c r="C3462" s="63">
        <v>2.2659722222223602</v>
      </c>
      <c r="D3462" s="56">
        <v>4.0999999999999996</v>
      </c>
      <c r="E3462" s="56">
        <v>13.3</v>
      </c>
      <c r="F3462" s="56">
        <v>203</v>
      </c>
      <c r="G3462" s="64">
        <v>17.3</v>
      </c>
    </row>
    <row r="3463" spans="2:7" x14ac:dyDescent="0.25">
      <c r="B3463" s="62">
        <v>42094</v>
      </c>
      <c r="C3463" s="63">
        <v>2.2666666666667998</v>
      </c>
      <c r="D3463" s="56">
        <v>4.0999999999999996</v>
      </c>
      <c r="E3463" s="56">
        <v>12.6</v>
      </c>
      <c r="F3463" s="56">
        <v>203</v>
      </c>
      <c r="G3463" s="64">
        <v>15.5</v>
      </c>
    </row>
    <row r="3464" spans="2:7" x14ac:dyDescent="0.25">
      <c r="B3464" s="62">
        <v>42094</v>
      </c>
      <c r="C3464" s="63">
        <v>2.2673611111112502</v>
      </c>
      <c r="D3464" s="56">
        <v>4.0999999999999996</v>
      </c>
      <c r="E3464" s="56">
        <v>12.6</v>
      </c>
      <c r="F3464" s="56">
        <v>203</v>
      </c>
      <c r="G3464" s="64">
        <v>15.5</v>
      </c>
    </row>
    <row r="3465" spans="2:7" x14ac:dyDescent="0.25">
      <c r="B3465" s="62">
        <v>42094</v>
      </c>
      <c r="C3465" s="63">
        <v>2.2680555555556898</v>
      </c>
      <c r="D3465" s="56">
        <v>4</v>
      </c>
      <c r="E3465" s="56">
        <v>12.6</v>
      </c>
      <c r="F3465" s="56">
        <v>203</v>
      </c>
      <c r="G3465" s="64">
        <v>9.4</v>
      </c>
    </row>
    <row r="3466" spans="2:7" x14ac:dyDescent="0.25">
      <c r="B3466" s="62">
        <v>42094</v>
      </c>
      <c r="C3466" s="63">
        <v>2.2687500000001402</v>
      </c>
      <c r="D3466" s="56">
        <v>4</v>
      </c>
      <c r="E3466" s="56">
        <v>12.6</v>
      </c>
      <c r="F3466" s="56">
        <v>203</v>
      </c>
      <c r="G3466" s="64">
        <v>9.4</v>
      </c>
    </row>
    <row r="3467" spans="2:7" x14ac:dyDescent="0.25">
      <c r="B3467" s="62">
        <v>42094</v>
      </c>
      <c r="C3467" s="63">
        <v>2.2694444444445798</v>
      </c>
      <c r="D3467" s="56">
        <v>4</v>
      </c>
      <c r="E3467" s="56">
        <v>12.2</v>
      </c>
      <c r="F3467" s="56">
        <v>180</v>
      </c>
      <c r="G3467" s="64">
        <v>12.2</v>
      </c>
    </row>
    <row r="3468" spans="2:7" x14ac:dyDescent="0.25">
      <c r="B3468" s="62">
        <v>42094</v>
      </c>
      <c r="C3468" s="63">
        <v>2.2701388888890301</v>
      </c>
      <c r="D3468" s="56">
        <v>4</v>
      </c>
      <c r="E3468" s="56">
        <v>12.2</v>
      </c>
      <c r="F3468" s="56">
        <v>180</v>
      </c>
      <c r="G3468" s="64">
        <v>12.2</v>
      </c>
    </row>
    <row r="3469" spans="2:7" x14ac:dyDescent="0.25">
      <c r="B3469" s="62">
        <v>42094</v>
      </c>
      <c r="C3469" s="63">
        <v>2.2708333333334698</v>
      </c>
      <c r="D3469" s="56">
        <v>3.8</v>
      </c>
      <c r="E3469" s="56">
        <v>13.3</v>
      </c>
      <c r="F3469" s="56">
        <v>203</v>
      </c>
      <c r="G3469" s="64">
        <v>19.8</v>
      </c>
    </row>
    <row r="3470" spans="2:7" x14ac:dyDescent="0.25">
      <c r="B3470" s="62">
        <v>42094</v>
      </c>
      <c r="C3470" s="63">
        <v>2.2715277777779201</v>
      </c>
      <c r="D3470" s="56">
        <v>3.8</v>
      </c>
      <c r="E3470" s="56">
        <v>13.3</v>
      </c>
      <c r="F3470" s="56">
        <v>203</v>
      </c>
      <c r="G3470" s="64">
        <v>19.8</v>
      </c>
    </row>
    <row r="3471" spans="2:7" x14ac:dyDescent="0.25">
      <c r="B3471" s="62">
        <v>42094</v>
      </c>
      <c r="C3471" s="63">
        <v>2.2722222222223598</v>
      </c>
      <c r="D3471" s="56">
        <v>3.7</v>
      </c>
      <c r="E3471" s="56">
        <v>13</v>
      </c>
      <c r="F3471" s="56">
        <v>158</v>
      </c>
      <c r="G3471" s="64">
        <v>14.4</v>
      </c>
    </row>
    <row r="3472" spans="2:7" x14ac:dyDescent="0.25">
      <c r="B3472" s="62">
        <v>42094</v>
      </c>
      <c r="C3472" s="63">
        <v>2.2729166666667999</v>
      </c>
      <c r="D3472" s="56">
        <v>3.7</v>
      </c>
      <c r="E3472" s="56">
        <v>13</v>
      </c>
      <c r="F3472" s="56">
        <v>158</v>
      </c>
      <c r="G3472" s="64">
        <v>14.4</v>
      </c>
    </row>
    <row r="3473" spans="2:7" x14ac:dyDescent="0.25">
      <c r="B3473" s="62">
        <v>42094</v>
      </c>
      <c r="C3473" s="63">
        <v>2.2736111111112498</v>
      </c>
      <c r="D3473" s="56">
        <v>3.7</v>
      </c>
      <c r="E3473" s="56">
        <v>13.3</v>
      </c>
      <c r="F3473" s="56">
        <v>158</v>
      </c>
      <c r="G3473" s="64">
        <v>21.6</v>
      </c>
    </row>
    <row r="3474" spans="2:7" x14ac:dyDescent="0.25">
      <c r="B3474" s="62">
        <v>42094</v>
      </c>
      <c r="C3474" s="63">
        <v>2.2743055555556899</v>
      </c>
      <c r="D3474" s="56">
        <v>3.7</v>
      </c>
      <c r="E3474" s="56">
        <v>13.3</v>
      </c>
      <c r="F3474" s="56">
        <v>158</v>
      </c>
      <c r="G3474" s="64">
        <v>21.6</v>
      </c>
    </row>
    <row r="3475" spans="2:7" x14ac:dyDescent="0.25">
      <c r="B3475" s="62">
        <v>42094</v>
      </c>
      <c r="C3475" s="63">
        <v>2.2750000000001398</v>
      </c>
      <c r="D3475" s="56">
        <v>3.7</v>
      </c>
      <c r="E3475" s="56">
        <v>13.7</v>
      </c>
      <c r="F3475" s="56">
        <v>203</v>
      </c>
      <c r="G3475" s="64">
        <v>16.2</v>
      </c>
    </row>
    <row r="3476" spans="2:7" x14ac:dyDescent="0.25">
      <c r="B3476" s="62">
        <v>42094</v>
      </c>
      <c r="C3476" s="63">
        <v>2.2756944444445799</v>
      </c>
      <c r="D3476" s="56">
        <v>3.7</v>
      </c>
      <c r="E3476" s="56">
        <v>13.7</v>
      </c>
      <c r="F3476" s="56">
        <v>203</v>
      </c>
      <c r="G3476" s="64">
        <v>16.2</v>
      </c>
    </row>
    <row r="3477" spans="2:7" x14ac:dyDescent="0.25">
      <c r="B3477" s="62">
        <v>42094</v>
      </c>
      <c r="C3477" s="63">
        <v>2.2763888888890298</v>
      </c>
      <c r="D3477" s="56">
        <v>3.6</v>
      </c>
      <c r="E3477" s="56">
        <v>14.8</v>
      </c>
      <c r="F3477" s="56">
        <v>203</v>
      </c>
      <c r="G3477" s="64">
        <v>15.1</v>
      </c>
    </row>
    <row r="3478" spans="2:7" x14ac:dyDescent="0.25">
      <c r="B3478" s="62">
        <v>42094</v>
      </c>
      <c r="C3478" s="63">
        <v>2.2770833333334699</v>
      </c>
      <c r="D3478" s="56">
        <v>3.6</v>
      </c>
      <c r="E3478" s="56">
        <v>14.8</v>
      </c>
      <c r="F3478" s="56">
        <v>203</v>
      </c>
      <c r="G3478" s="64">
        <v>15.1</v>
      </c>
    </row>
    <row r="3479" spans="2:7" x14ac:dyDescent="0.25">
      <c r="B3479" s="62">
        <v>42094</v>
      </c>
      <c r="C3479" s="63">
        <v>2.2777777777779198</v>
      </c>
      <c r="D3479" s="56">
        <v>3.6</v>
      </c>
      <c r="E3479" s="56">
        <v>14.8</v>
      </c>
      <c r="F3479" s="56">
        <v>135</v>
      </c>
      <c r="G3479" s="64">
        <v>9.6999999999999993</v>
      </c>
    </row>
    <row r="3480" spans="2:7" x14ac:dyDescent="0.25">
      <c r="B3480" s="62">
        <v>42094</v>
      </c>
      <c r="C3480" s="63">
        <v>2.2784722222223599</v>
      </c>
      <c r="D3480" s="56">
        <v>3.6</v>
      </c>
      <c r="E3480" s="56">
        <v>14.8</v>
      </c>
      <c r="F3480" s="56">
        <v>135</v>
      </c>
      <c r="G3480" s="64">
        <v>9.6999999999999993</v>
      </c>
    </row>
    <row r="3481" spans="2:7" x14ac:dyDescent="0.25">
      <c r="B3481" s="62">
        <v>42094</v>
      </c>
      <c r="C3481" s="63">
        <v>2.2791666666668</v>
      </c>
      <c r="D3481" s="56">
        <v>3.5</v>
      </c>
      <c r="E3481" s="56">
        <v>13.7</v>
      </c>
      <c r="F3481" s="56">
        <v>135</v>
      </c>
      <c r="G3481" s="64">
        <v>16.600000000000001</v>
      </c>
    </row>
    <row r="3482" spans="2:7" x14ac:dyDescent="0.25">
      <c r="B3482" s="62">
        <v>42094</v>
      </c>
      <c r="C3482" s="63">
        <v>2.2798611111112499</v>
      </c>
      <c r="D3482" s="56">
        <v>3.5</v>
      </c>
      <c r="E3482" s="56">
        <v>13.7</v>
      </c>
      <c r="F3482" s="56">
        <v>135</v>
      </c>
      <c r="G3482" s="64">
        <v>16.600000000000001</v>
      </c>
    </row>
    <row r="3483" spans="2:7" x14ac:dyDescent="0.25">
      <c r="B3483" s="62">
        <v>42094</v>
      </c>
      <c r="C3483" s="63">
        <v>2.28055555555569</v>
      </c>
      <c r="D3483" s="56">
        <v>3.5</v>
      </c>
      <c r="E3483" s="56">
        <v>13.3</v>
      </c>
      <c r="F3483" s="56">
        <v>180</v>
      </c>
      <c r="G3483" s="64">
        <v>10.8</v>
      </c>
    </row>
    <row r="3484" spans="2:7" x14ac:dyDescent="0.25">
      <c r="B3484" s="62">
        <v>42094</v>
      </c>
      <c r="C3484" s="63">
        <v>2.2812500000001399</v>
      </c>
      <c r="D3484" s="56">
        <v>3.5</v>
      </c>
      <c r="E3484" s="56">
        <v>13.3</v>
      </c>
      <c r="F3484" s="56">
        <v>180</v>
      </c>
      <c r="G3484" s="64">
        <v>10.8</v>
      </c>
    </row>
    <row r="3485" spans="2:7" x14ac:dyDescent="0.25">
      <c r="B3485" s="62">
        <v>42094</v>
      </c>
      <c r="C3485" s="63">
        <v>2.28194444444458</v>
      </c>
      <c r="D3485" s="56">
        <v>3.4</v>
      </c>
      <c r="E3485" s="56">
        <v>12.6</v>
      </c>
      <c r="F3485" s="56">
        <v>158</v>
      </c>
      <c r="G3485" s="64">
        <v>14</v>
      </c>
    </row>
    <row r="3486" spans="2:7" x14ac:dyDescent="0.25">
      <c r="B3486" s="62">
        <v>42094</v>
      </c>
      <c r="C3486" s="63">
        <v>2.2826388888890299</v>
      </c>
      <c r="D3486" s="56">
        <v>3.4</v>
      </c>
      <c r="E3486" s="56">
        <v>12.4</v>
      </c>
      <c r="F3486" s="56">
        <v>203</v>
      </c>
      <c r="G3486" s="64">
        <v>14</v>
      </c>
    </row>
    <row r="3487" spans="2:7" x14ac:dyDescent="0.25">
      <c r="B3487" s="62">
        <v>42094</v>
      </c>
      <c r="C3487" s="63">
        <v>2.28333333333347</v>
      </c>
      <c r="D3487" s="56">
        <v>3.4</v>
      </c>
      <c r="E3487" s="56">
        <v>12.2</v>
      </c>
      <c r="F3487" s="56">
        <v>203</v>
      </c>
      <c r="G3487" s="64">
        <v>12.2</v>
      </c>
    </row>
    <row r="3488" spans="2:7" x14ac:dyDescent="0.25">
      <c r="B3488" s="62">
        <v>42094</v>
      </c>
      <c r="C3488" s="63">
        <v>2.2840277777779199</v>
      </c>
      <c r="D3488" s="56">
        <v>3.4</v>
      </c>
      <c r="E3488" s="56">
        <v>11.5</v>
      </c>
      <c r="F3488" s="56">
        <v>248</v>
      </c>
      <c r="G3488" s="64">
        <v>16.2</v>
      </c>
    </row>
    <row r="3489" spans="2:7" x14ac:dyDescent="0.25">
      <c r="B3489" s="62">
        <v>42094</v>
      </c>
      <c r="C3489" s="63">
        <v>2.28472222222236</v>
      </c>
      <c r="D3489" s="56">
        <v>3.4</v>
      </c>
      <c r="E3489" s="56">
        <v>11.5</v>
      </c>
      <c r="F3489" s="56">
        <v>248</v>
      </c>
      <c r="G3489" s="64">
        <v>16.2</v>
      </c>
    </row>
    <row r="3490" spans="2:7" x14ac:dyDescent="0.25">
      <c r="B3490" s="62">
        <v>42094</v>
      </c>
      <c r="C3490" s="63">
        <v>2.2854166666668099</v>
      </c>
      <c r="D3490" s="56">
        <v>3.4</v>
      </c>
      <c r="E3490" s="56">
        <v>11.5</v>
      </c>
      <c r="F3490" s="56">
        <v>135</v>
      </c>
      <c r="G3490" s="64">
        <v>7.2</v>
      </c>
    </row>
    <row r="3491" spans="2:7" x14ac:dyDescent="0.25">
      <c r="B3491" s="62">
        <v>42094</v>
      </c>
      <c r="C3491" s="63">
        <v>2.28611111111125</v>
      </c>
      <c r="D3491" s="56">
        <v>3.4</v>
      </c>
      <c r="E3491" s="56">
        <v>11.5</v>
      </c>
      <c r="F3491" s="56">
        <v>135</v>
      </c>
      <c r="G3491" s="64">
        <v>7.2</v>
      </c>
    </row>
    <row r="3492" spans="2:7" x14ac:dyDescent="0.25">
      <c r="B3492" s="62">
        <v>42094</v>
      </c>
      <c r="C3492" s="63">
        <v>2.2868055555556901</v>
      </c>
      <c r="D3492" s="56">
        <v>3.3</v>
      </c>
      <c r="E3492" s="56">
        <v>11.2</v>
      </c>
      <c r="F3492" s="56">
        <v>158</v>
      </c>
      <c r="G3492" s="64">
        <v>12.2</v>
      </c>
    </row>
    <row r="3493" spans="2:7" x14ac:dyDescent="0.25">
      <c r="B3493" s="62">
        <v>42094</v>
      </c>
      <c r="C3493" s="63">
        <v>2.28750000000014</v>
      </c>
      <c r="D3493" s="56">
        <v>3.3</v>
      </c>
      <c r="E3493" s="56">
        <v>11.2</v>
      </c>
      <c r="F3493" s="56">
        <v>158</v>
      </c>
      <c r="G3493" s="64">
        <v>12.2</v>
      </c>
    </row>
    <row r="3494" spans="2:7" x14ac:dyDescent="0.25">
      <c r="B3494" s="62">
        <v>42094</v>
      </c>
      <c r="C3494" s="63">
        <v>2.2881944444445801</v>
      </c>
      <c r="D3494" s="56">
        <v>3.3</v>
      </c>
      <c r="E3494" s="56">
        <v>11.2</v>
      </c>
      <c r="F3494" s="56">
        <v>135</v>
      </c>
      <c r="G3494" s="64">
        <v>10.1</v>
      </c>
    </row>
    <row r="3495" spans="2:7" x14ac:dyDescent="0.25">
      <c r="B3495" s="62">
        <v>42094</v>
      </c>
      <c r="C3495" s="63">
        <v>2.28888888888903</v>
      </c>
      <c r="D3495" s="56">
        <v>3.3</v>
      </c>
      <c r="E3495" s="56">
        <v>11.2</v>
      </c>
      <c r="F3495" s="56">
        <v>135</v>
      </c>
      <c r="G3495" s="64">
        <v>10.1</v>
      </c>
    </row>
    <row r="3496" spans="2:7" x14ac:dyDescent="0.25">
      <c r="B3496" s="62">
        <v>42094</v>
      </c>
      <c r="C3496" s="63">
        <v>2.2895833333334701</v>
      </c>
      <c r="D3496" s="56">
        <v>3.3</v>
      </c>
      <c r="E3496" s="56">
        <v>11.5</v>
      </c>
      <c r="F3496" s="56">
        <v>158</v>
      </c>
      <c r="G3496" s="64">
        <v>12.6</v>
      </c>
    </row>
    <row r="3497" spans="2:7" x14ac:dyDescent="0.25">
      <c r="B3497" s="62">
        <v>42094</v>
      </c>
      <c r="C3497" s="63">
        <v>2.29027777777792</v>
      </c>
      <c r="D3497" s="56">
        <v>3.3</v>
      </c>
      <c r="E3497" s="56">
        <v>11.5</v>
      </c>
      <c r="F3497" s="56">
        <v>158</v>
      </c>
      <c r="G3497" s="64">
        <v>12.6</v>
      </c>
    </row>
    <row r="3498" spans="2:7" x14ac:dyDescent="0.25">
      <c r="B3498" s="62">
        <v>42094</v>
      </c>
      <c r="C3498" s="63">
        <v>2.2909722222223601</v>
      </c>
      <c r="D3498" s="56">
        <v>3.3</v>
      </c>
      <c r="E3498" s="56">
        <v>11.2</v>
      </c>
      <c r="F3498" s="56">
        <v>180</v>
      </c>
      <c r="G3498" s="64">
        <v>13</v>
      </c>
    </row>
    <row r="3499" spans="2:7" x14ac:dyDescent="0.25">
      <c r="B3499" s="62">
        <v>42094</v>
      </c>
      <c r="C3499" s="63">
        <v>2.29166666666681</v>
      </c>
      <c r="D3499" s="56">
        <v>3.3</v>
      </c>
      <c r="E3499" s="56">
        <v>11.2</v>
      </c>
      <c r="F3499" s="56">
        <v>180</v>
      </c>
      <c r="G3499" s="64">
        <v>13</v>
      </c>
    </row>
    <row r="3500" spans="2:7" x14ac:dyDescent="0.25">
      <c r="B3500" s="62">
        <v>42094</v>
      </c>
      <c r="C3500" s="63">
        <v>2.2923611111112501</v>
      </c>
      <c r="D3500" s="56">
        <v>3.1</v>
      </c>
      <c r="E3500" s="56">
        <v>11.2</v>
      </c>
      <c r="F3500" s="56">
        <v>135</v>
      </c>
      <c r="G3500" s="64">
        <v>16.600000000000001</v>
      </c>
    </row>
    <row r="3501" spans="2:7" x14ac:dyDescent="0.25">
      <c r="B3501" s="62">
        <v>42094</v>
      </c>
      <c r="C3501" s="63">
        <v>2.2930555555556902</v>
      </c>
      <c r="D3501" s="56">
        <v>3.1</v>
      </c>
      <c r="E3501" s="56">
        <v>11.2</v>
      </c>
      <c r="F3501" s="56">
        <v>135</v>
      </c>
      <c r="G3501" s="64">
        <v>16.600000000000001</v>
      </c>
    </row>
    <row r="3502" spans="2:7" x14ac:dyDescent="0.25">
      <c r="B3502" s="62">
        <v>42094</v>
      </c>
      <c r="C3502" s="63">
        <v>2.2937500000001401</v>
      </c>
      <c r="D3502" s="56">
        <v>3.1</v>
      </c>
      <c r="E3502" s="56">
        <v>11.5</v>
      </c>
      <c r="F3502" s="56">
        <v>135</v>
      </c>
      <c r="G3502" s="64">
        <v>18</v>
      </c>
    </row>
    <row r="3503" spans="2:7" x14ac:dyDescent="0.25">
      <c r="B3503" s="62">
        <v>42094</v>
      </c>
      <c r="C3503" s="63">
        <v>2.2944444444445802</v>
      </c>
      <c r="D3503" s="56">
        <v>3.1</v>
      </c>
      <c r="E3503" s="56">
        <v>11.5</v>
      </c>
      <c r="F3503" s="56">
        <v>135</v>
      </c>
      <c r="G3503" s="64">
        <v>18</v>
      </c>
    </row>
    <row r="3504" spans="2:7" x14ac:dyDescent="0.25">
      <c r="B3504" s="62">
        <v>42094</v>
      </c>
      <c r="C3504" s="63">
        <v>2.2951388888890301</v>
      </c>
      <c r="D3504" s="56">
        <v>3.1</v>
      </c>
      <c r="E3504" s="56">
        <v>12.2</v>
      </c>
      <c r="F3504" s="56">
        <v>135</v>
      </c>
      <c r="G3504" s="64">
        <v>14</v>
      </c>
    </row>
    <row r="3505" spans="2:7" x14ac:dyDescent="0.25">
      <c r="B3505" s="62">
        <v>42094</v>
      </c>
      <c r="C3505" s="63">
        <v>2.2958333333334702</v>
      </c>
      <c r="D3505" s="56">
        <v>3.1</v>
      </c>
      <c r="E3505" s="56">
        <v>12.2</v>
      </c>
      <c r="F3505" s="56">
        <v>135</v>
      </c>
      <c r="G3505" s="64">
        <v>14</v>
      </c>
    </row>
    <row r="3506" spans="2:7" x14ac:dyDescent="0.25">
      <c r="B3506" s="62">
        <v>42094</v>
      </c>
      <c r="C3506" s="63">
        <v>2.2965277777779201</v>
      </c>
      <c r="D3506" s="56">
        <v>3</v>
      </c>
      <c r="E3506" s="56">
        <v>12.6</v>
      </c>
      <c r="F3506" s="56">
        <v>158</v>
      </c>
      <c r="G3506" s="64">
        <v>15.1</v>
      </c>
    </row>
    <row r="3507" spans="2:7" x14ac:dyDescent="0.25">
      <c r="B3507" s="62">
        <v>42094</v>
      </c>
      <c r="C3507" s="63">
        <v>2.2972222222223602</v>
      </c>
      <c r="D3507" s="56">
        <v>3</v>
      </c>
      <c r="E3507" s="56">
        <v>12.6</v>
      </c>
      <c r="F3507" s="56">
        <v>158</v>
      </c>
      <c r="G3507" s="64">
        <v>15.1</v>
      </c>
    </row>
    <row r="3508" spans="2:7" x14ac:dyDescent="0.25">
      <c r="B3508" s="62">
        <v>42094</v>
      </c>
      <c r="C3508" s="63">
        <v>2.29791666666681</v>
      </c>
      <c r="D3508" s="56">
        <v>3</v>
      </c>
      <c r="E3508" s="56">
        <v>12.6</v>
      </c>
      <c r="F3508" s="56">
        <v>135</v>
      </c>
      <c r="G3508" s="64">
        <v>15.5</v>
      </c>
    </row>
    <row r="3509" spans="2:7" x14ac:dyDescent="0.25">
      <c r="B3509" s="62">
        <v>42094</v>
      </c>
      <c r="C3509" s="63">
        <v>2.2986111111112502</v>
      </c>
      <c r="D3509" s="56">
        <v>3</v>
      </c>
      <c r="E3509" s="56">
        <v>12.6</v>
      </c>
      <c r="F3509" s="56">
        <v>135</v>
      </c>
      <c r="G3509" s="64">
        <v>15.5</v>
      </c>
    </row>
    <row r="3510" spans="2:7" x14ac:dyDescent="0.25">
      <c r="B3510" s="62">
        <v>42094</v>
      </c>
      <c r="C3510" s="63">
        <v>2.2993055555557</v>
      </c>
      <c r="D3510" s="56">
        <v>3</v>
      </c>
      <c r="E3510" s="56">
        <v>13.7</v>
      </c>
      <c r="F3510" s="56">
        <v>135</v>
      </c>
      <c r="G3510" s="64">
        <v>16.600000000000001</v>
      </c>
    </row>
    <row r="3511" spans="2:7" x14ac:dyDescent="0.25">
      <c r="B3511" s="62">
        <v>42094</v>
      </c>
      <c r="C3511" s="63">
        <v>2.3000000000001402</v>
      </c>
      <c r="D3511" s="56">
        <v>3</v>
      </c>
      <c r="E3511" s="56">
        <v>13.7</v>
      </c>
      <c r="F3511" s="56">
        <v>135</v>
      </c>
      <c r="G3511" s="64">
        <v>16.600000000000001</v>
      </c>
    </row>
    <row r="3512" spans="2:7" x14ac:dyDescent="0.25">
      <c r="B3512" s="62">
        <v>42094</v>
      </c>
      <c r="C3512" s="63">
        <v>2.3006944444445798</v>
      </c>
      <c r="D3512" s="56">
        <v>3</v>
      </c>
      <c r="E3512" s="56">
        <v>13.7</v>
      </c>
      <c r="F3512" s="56">
        <v>135</v>
      </c>
      <c r="G3512" s="64">
        <v>16.600000000000001</v>
      </c>
    </row>
    <row r="3513" spans="2:7" x14ac:dyDescent="0.25">
      <c r="B3513" s="62">
        <v>42094</v>
      </c>
      <c r="C3513" s="63">
        <v>2.3013888888890301</v>
      </c>
      <c r="D3513" s="56">
        <v>3</v>
      </c>
      <c r="E3513" s="56">
        <v>13.3</v>
      </c>
      <c r="F3513" s="56">
        <v>68</v>
      </c>
      <c r="G3513" s="64">
        <v>13</v>
      </c>
    </row>
    <row r="3514" spans="2:7" x14ac:dyDescent="0.25">
      <c r="B3514" s="62">
        <v>42094</v>
      </c>
      <c r="C3514" s="63">
        <v>2.3020833333334698</v>
      </c>
      <c r="D3514" s="56">
        <v>2.9</v>
      </c>
      <c r="E3514" s="56">
        <v>13.3</v>
      </c>
      <c r="F3514" s="56">
        <v>68</v>
      </c>
      <c r="G3514" s="64">
        <v>13</v>
      </c>
    </row>
    <row r="3515" spans="2:7" x14ac:dyDescent="0.25">
      <c r="B3515" s="62">
        <v>42094</v>
      </c>
      <c r="C3515" s="63">
        <v>2.3027777777779201</v>
      </c>
      <c r="D3515" s="56">
        <v>2.9</v>
      </c>
      <c r="E3515" s="56">
        <v>13.3</v>
      </c>
      <c r="F3515" s="56">
        <v>135</v>
      </c>
      <c r="G3515" s="64">
        <v>18.7</v>
      </c>
    </row>
    <row r="3516" spans="2:7" x14ac:dyDescent="0.25">
      <c r="B3516" s="62">
        <v>42094</v>
      </c>
      <c r="C3516" s="63">
        <v>2.3034722222223598</v>
      </c>
      <c r="D3516" s="56">
        <v>2.9</v>
      </c>
      <c r="E3516" s="56">
        <v>13.3</v>
      </c>
      <c r="F3516" s="56">
        <v>135</v>
      </c>
      <c r="G3516" s="64">
        <v>18.7</v>
      </c>
    </row>
    <row r="3517" spans="2:7" x14ac:dyDescent="0.25">
      <c r="B3517" s="62">
        <v>42094</v>
      </c>
      <c r="C3517" s="63">
        <v>2.3041666666668101</v>
      </c>
      <c r="D3517" s="56">
        <v>2.9</v>
      </c>
      <c r="E3517" s="56">
        <v>13.7</v>
      </c>
      <c r="F3517" s="56">
        <v>135</v>
      </c>
      <c r="G3517" s="64">
        <v>22.7</v>
      </c>
    </row>
    <row r="3518" spans="2:7" x14ac:dyDescent="0.25">
      <c r="B3518" s="62">
        <v>42094</v>
      </c>
      <c r="C3518" s="63">
        <v>2.3048611111112498</v>
      </c>
      <c r="D3518" s="56">
        <v>2.9</v>
      </c>
      <c r="E3518" s="56">
        <v>13.7</v>
      </c>
      <c r="F3518" s="56">
        <v>135</v>
      </c>
      <c r="G3518" s="64">
        <v>22.7</v>
      </c>
    </row>
    <row r="3519" spans="2:7" x14ac:dyDescent="0.25">
      <c r="B3519" s="62">
        <v>42094</v>
      </c>
      <c r="C3519" s="63">
        <v>2.3055555555557001</v>
      </c>
      <c r="D3519" s="56">
        <v>2.9</v>
      </c>
      <c r="E3519" s="56">
        <v>14</v>
      </c>
      <c r="F3519" s="56">
        <v>135</v>
      </c>
      <c r="G3519" s="64">
        <v>13.3</v>
      </c>
    </row>
    <row r="3520" spans="2:7" x14ac:dyDescent="0.25">
      <c r="B3520" s="62">
        <v>42094</v>
      </c>
      <c r="C3520" s="63">
        <v>2.3062500000001398</v>
      </c>
      <c r="D3520" s="56">
        <v>2.9</v>
      </c>
      <c r="E3520" s="56">
        <v>14</v>
      </c>
      <c r="F3520" s="56">
        <v>135</v>
      </c>
      <c r="G3520" s="64">
        <v>13.3</v>
      </c>
    </row>
    <row r="3521" spans="2:7" x14ac:dyDescent="0.25">
      <c r="B3521" s="62">
        <v>42094</v>
      </c>
      <c r="C3521" s="63">
        <v>2.3069444444445799</v>
      </c>
      <c r="D3521" s="56">
        <v>2.9</v>
      </c>
      <c r="E3521" s="56">
        <v>14</v>
      </c>
      <c r="F3521" s="56">
        <v>135</v>
      </c>
      <c r="G3521" s="64">
        <v>14.8</v>
      </c>
    </row>
    <row r="3522" spans="2:7" x14ac:dyDescent="0.25">
      <c r="B3522" s="62">
        <v>42094</v>
      </c>
      <c r="C3522" s="63">
        <v>2.3076388888890298</v>
      </c>
      <c r="D3522" s="56">
        <v>2.9</v>
      </c>
      <c r="E3522" s="56">
        <v>14</v>
      </c>
      <c r="F3522" s="56">
        <v>135</v>
      </c>
      <c r="G3522" s="64">
        <v>14.8</v>
      </c>
    </row>
    <row r="3523" spans="2:7" x14ac:dyDescent="0.25">
      <c r="B3523" s="62">
        <v>42094</v>
      </c>
      <c r="C3523" s="63">
        <v>2.3083333333334699</v>
      </c>
      <c r="D3523" s="56">
        <v>2.8</v>
      </c>
      <c r="E3523" s="56">
        <v>13.7</v>
      </c>
      <c r="F3523" s="56">
        <v>158</v>
      </c>
      <c r="G3523" s="64">
        <v>12.6</v>
      </c>
    </row>
    <row r="3524" spans="2:7" x14ac:dyDescent="0.25">
      <c r="B3524" s="62">
        <v>42094</v>
      </c>
      <c r="C3524" s="63">
        <v>2.3090277777779198</v>
      </c>
      <c r="D3524" s="56">
        <v>2.8</v>
      </c>
      <c r="E3524" s="56">
        <v>13.7</v>
      </c>
      <c r="F3524" s="56">
        <v>158</v>
      </c>
      <c r="G3524" s="64">
        <v>12.6</v>
      </c>
    </row>
    <row r="3525" spans="2:7" x14ac:dyDescent="0.25">
      <c r="B3525" s="62">
        <v>42094</v>
      </c>
      <c r="C3525" s="63">
        <v>2.3097222222223599</v>
      </c>
      <c r="D3525" s="56">
        <v>2.8</v>
      </c>
      <c r="E3525" s="56">
        <v>14</v>
      </c>
      <c r="F3525" s="56">
        <v>158</v>
      </c>
      <c r="G3525" s="64">
        <v>13.3</v>
      </c>
    </row>
    <row r="3526" spans="2:7" x14ac:dyDescent="0.25">
      <c r="B3526" s="62">
        <v>42094</v>
      </c>
      <c r="C3526" s="63">
        <v>2.3104166666668098</v>
      </c>
      <c r="D3526" s="56">
        <v>2.8</v>
      </c>
      <c r="E3526" s="56">
        <v>14</v>
      </c>
      <c r="F3526" s="56">
        <v>158</v>
      </c>
      <c r="G3526" s="64">
        <v>13.3</v>
      </c>
    </row>
    <row r="3527" spans="2:7" x14ac:dyDescent="0.25">
      <c r="B3527" s="62">
        <v>42094</v>
      </c>
      <c r="C3527" s="63">
        <v>2.3111111111112499</v>
      </c>
      <c r="D3527" s="56">
        <v>2.7</v>
      </c>
      <c r="E3527" s="56">
        <v>14</v>
      </c>
      <c r="F3527" s="56">
        <v>158</v>
      </c>
      <c r="G3527" s="64">
        <v>17.600000000000001</v>
      </c>
    </row>
    <row r="3528" spans="2:7" x14ac:dyDescent="0.25">
      <c r="B3528" s="62">
        <v>42094</v>
      </c>
      <c r="C3528" s="63">
        <v>2.3118055555557002</v>
      </c>
      <c r="D3528" s="56">
        <v>2.7</v>
      </c>
      <c r="E3528" s="56">
        <v>14</v>
      </c>
      <c r="F3528" s="56">
        <v>158</v>
      </c>
      <c r="G3528" s="64">
        <v>17.600000000000001</v>
      </c>
    </row>
    <row r="3529" spans="2:7" x14ac:dyDescent="0.25">
      <c r="B3529" s="62">
        <v>42094</v>
      </c>
      <c r="C3529" s="63">
        <v>2.3125000000001399</v>
      </c>
      <c r="D3529" s="56">
        <v>2.7</v>
      </c>
      <c r="E3529" s="56">
        <v>13.7</v>
      </c>
      <c r="F3529" s="56">
        <v>158</v>
      </c>
      <c r="G3529" s="64">
        <v>9.4</v>
      </c>
    </row>
    <row r="3530" spans="2:7" x14ac:dyDescent="0.25">
      <c r="B3530" s="62">
        <v>42094</v>
      </c>
      <c r="C3530" s="63">
        <v>2.3131944444445902</v>
      </c>
      <c r="D3530" s="56">
        <v>2.7</v>
      </c>
      <c r="E3530" s="56">
        <v>13.7</v>
      </c>
      <c r="F3530" s="56">
        <v>158</v>
      </c>
      <c r="G3530" s="64">
        <v>9.4</v>
      </c>
    </row>
    <row r="3531" spans="2:7" x14ac:dyDescent="0.25">
      <c r="B3531" s="62">
        <v>42094</v>
      </c>
      <c r="C3531" s="63">
        <v>2.3138888888890299</v>
      </c>
      <c r="D3531" s="56">
        <v>2.6</v>
      </c>
      <c r="E3531" s="56">
        <v>14</v>
      </c>
      <c r="F3531" s="56">
        <v>158</v>
      </c>
      <c r="G3531" s="64">
        <v>25.9</v>
      </c>
    </row>
    <row r="3532" spans="2:7" x14ac:dyDescent="0.25">
      <c r="B3532" s="62">
        <v>42094</v>
      </c>
      <c r="C3532" s="63">
        <v>2.31458333333347</v>
      </c>
      <c r="D3532" s="56">
        <v>2.6</v>
      </c>
      <c r="E3532" s="56">
        <v>14</v>
      </c>
      <c r="F3532" s="56">
        <v>158</v>
      </c>
      <c r="G3532" s="64">
        <v>25.9</v>
      </c>
    </row>
    <row r="3533" spans="2:7" x14ac:dyDescent="0.25">
      <c r="B3533" s="62">
        <v>42094</v>
      </c>
      <c r="C3533" s="63">
        <v>2.3152777777779199</v>
      </c>
      <c r="D3533" s="56">
        <v>2.5</v>
      </c>
      <c r="E3533" s="56">
        <v>15.1</v>
      </c>
      <c r="F3533" s="56">
        <v>135</v>
      </c>
      <c r="G3533" s="64">
        <v>19.100000000000001</v>
      </c>
    </row>
    <row r="3534" spans="2:7" x14ac:dyDescent="0.25">
      <c r="B3534" s="62">
        <v>42094</v>
      </c>
      <c r="C3534" s="63">
        <v>2.31597222222236</v>
      </c>
      <c r="D3534" s="56">
        <v>2.5</v>
      </c>
      <c r="E3534" s="56">
        <v>15.1</v>
      </c>
      <c r="F3534" s="56">
        <v>135</v>
      </c>
      <c r="G3534" s="64">
        <v>19.100000000000001</v>
      </c>
    </row>
    <row r="3535" spans="2:7" x14ac:dyDescent="0.25">
      <c r="B3535" s="62">
        <v>42094</v>
      </c>
      <c r="C3535" s="63">
        <v>2.3166666666668099</v>
      </c>
      <c r="D3535" s="56">
        <v>2.4</v>
      </c>
      <c r="E3535" s="56">
        <v>15.5</v>
      </c>
      <c r="F3535" s="56">
        <v>135</v>
      </c>
      <c r="G3535" s="64">
        <v>22</v>
      </c>
    </row>
    <row r="3536" spans="2:7" x14ac:dyDescent="0.25">
      <c r="B3536" s="62">
        <v>42094</v>
      </c>
      <c r="C3536" s="63">
        <v>2.31736111111125</v>
      </c>
      <c r="D3536" s="56">
        <v>2.4</v>
      </c>
      <c r="E3536" s="56">
        <v>15.5</v>
      </c>
      <c r="F3536" s="56">
        <v>135</v>
      </c>
      <c r="G3536" s="64">
        <v>22</v>
      </c>
    </row>
    <row r="3537" spans="2:7" x14ac:dyDescent="0.25">
      <c r="B3537" s="62">
        <v>42094</v>
      </c>
      <c r="C3537" s="63">
        <v>2.3180555555556999</v>
      </c>
      <c r="D3537" s="56">
        <v>2.4</v>
      </c>
      <c r="E3537" s="56">
        <v>15.8</v>
      </c>
      <c r="F3537" s="56">
        <v>158</v>
      </c>
      <c r="G3537" s="64">
        <v>18</v>
      </c>
    </row>
    <row r="3538" spans="2:7" x14ac:dyDescent="0.25">
      <c r="B3538" s="62">
        <v>42094</v>
      </c>
      <c r="C3538" s="63">
        <v>2.31875000000014</v>
      </c>
      <c r="D3538" s="56">
        <v>2.4</v>
      </c>
      <c r="E3538" s="56">
        <v>15.8</v>
      </c>
      <c r="F3538" s="56">
        <v>158</v>
      </c>
      <c r="G3538" s="64">
        <v>18</v>
      </c>
    </row>
    <row r="3539" spans="2:7" x14ac:dyDescent="0.25">
      <c r="B3539" s="62">
        <v>42094</v>
      </c>
      <c r="C3539" s="63">
        <v>2.3194444444445899</v>
      </c>
      <c r="D3539" s="56">
        <v>2.4</v>
      </c>
      <c r="E3539" s="56">
        <v>16.2</v>
      </c>
      <c r="F3539" s="56">
        <v>135</v>
      </c>
      <c r="G3539" s="64">
        <v>23</v>
      </c>
    </row>
    <row r="3540" spans="2:7" x14ac:dyDescent="0.25">
      <c r="B3540" s="62">
        <v>42094</v>
      </c>
      <c r="C3540" s="63">
        <v>2.32013888888903</v>
      </c>
      <c r="D3540" s="56">
        <v>2.4</v>
      </c>
      <c r="E3540" s="56">
        <v>16.2</v>
      </c>
      <c r="F3540" s="56">
        <v>135</v>
      </c>
      <c r="G3540" s="64">
        <v>23</v>
      </c>
    </row>
    <row r="3541" spans="2:7" x14ac:dyDescent="0.25">
      <c r="B3541" s="62">
        <v>42094</v>
      </c>
      <c r="C3541" s="63">
        <v>2.3208333333334701</v>
      </c>
      <c r="D3541" s="56">
        <v>2.4</v>
      </c>
      <c r="E3541" s="56">
        <v>16.899999999999999</v>
      </c>
      <c r="F3541" s="56">
        <v>135</v>
      </c>
      <c r="G3541" s="64">
        <v>20.2</v>
      </c>
    </row>
    <row r="3542" spans="2:7" x14ac:dyDescent="0.25">
      <c r="B3542" s="62">
        <v>42094</v>
      </c>
      <c r="C3542" s="63">
        <v>2.32152777777792</v>
      </c>
      <c r="D3542" s="56">
        <v>2.2999999999999998</v>
      </c>
      <c r="E3542" s="56">
        <v>16.399999999999999</v>
      </c>
      <c r="F3542" s="56">
        <v>135</v>
      </c>
      <c r="G3542" s="64">
        <v>20.2</v>
      </c>
    </row>
    <row r="3543" spans="2:7" x14ac:dyDescent="0.25">
      <c r="B3543" s="62">
        <v>42094</v>
      </c>
      <c r="C3543" s="63">
        <v>2.3222222222223601</v>
      </c>
      <c r="D3543" s="56">
        <v>2.2000000000000002</v>
      </c>
      <c r="E3543" s="56">
        <v>15.8</v>
      </c>
      <c r="F3543" s="56">
        <v>135</v>
      </c>
      <c r="G3543" s="64">
        <v>14.4</v>
      </c>
    </row>
    <row r="3544" spans="2:7" x14ac:dyDescent="0.25">
      <c r="B3544" s="62">
        <v>42094</v>
      </c>
      <c r="C3544" s="63">
        <v>2.32291666666681</v>
      </c>
      <c r="D3544" s="56">
        <v>2.2000000000000002</v>
      </c>
      <c r="E3544" s="56">
        <v>16.2</v>
      </c>
      <c r="F3544" s="56">
        <v>135</v>
      </c>
      <c r="G3544" s="64">
        <v>13.7</v>
      </c>
    </row>
    <row r="3545" spans="2:7" x14ac:dyDescent="0.25">
      <c r="B3545" s="62">
        <v>42094</v>
      </c>
      <c r="C3545" s="63">
        <v>2.3236111111112501</v>
      </c>
      <c r="D3545" s="56">
        <v>2.2000000000000002</v>
      </c>
      <c r="E3545" s="56">
        <v>16.2</v>
      </c>
      <c r="F3545" s="56">
        <v>135</v>
      </c>
      <c r="G3545" s="64">
        <v>13.7</v>
      </c>
    </row>
    <row r="3546" spans="2:7" x14ac:dyDescent="0.25">
      <c r="B3546" s="62">
        <v>42094</v>
      </c>
      <c r="C3546" s="63">
        <v>2.3243055555557</v>
      </c>
      <c r="D3546" s="56">
        <v>2.1</v>
      </c>
      <c r="E3546" s="56">
        <v>15.5</v>
      </c>
      <c r="F3546" s="56">
        <v>135</v>
      </c>
      <c r="G3546" s="64">
        <v>20.9</v>
      </c>
    </row>
    <row r="3547" spans="2:7" x14ac:dyDescent="0.25">
      <c r="B3547" s="62">
        <v>42094</v>
      </c>
      <c r="C3547" s="63">
        <v>2.3250000000001401</v>
      </c>
      <c r="D3547" s="56">
        <v>2.1</v>
      </c>
      <c r="E3547" s="56">
        <v>15.5</v>
      </c>
      <c r="F3547" s="56">
        <v>135</v>
      </c>
      <c r="G3547" s="64">
        <v>20.9</v>
      </c>
    </row>
    <row r="3548" spans="2:7" x14ac:dyDescent="0.25">
      <c r="B3548" s="62">
        <v>42094</v>
      </c>
      <c r="C3548" s="63">
        <v>2.3256944444445899</v>
      </c>
      <c r="D3548" s="56">
        <v>2.1</v>
      </c>
      <c r="E3548" s="56">
        <v>15.5</v>
      </c>
      <c r="F3548" s="56">
        <v>135</v>
      </c>
      <c r="G3548" s="64">
        <v>15.8</v>
      </c>
    </row>
    <row r="3549" spans="2:7" x14ac:dyDescent="0.25">
      <c r="B3549" s="62">
        <v>42094</v>
      </c>
      <c r="C3549" s="63">
        <v>2.3263888888890301</v>
      </c>
      <c r="D3549" s="56">
        <v>2.1</v>
      </c>
      <c r="E3549" s="56">
        <v>15.5</v>
      </c>
      <c r="F3549" s="56">
        <v>135</v>
      </c>
      <c r="G3549" s="64">
        <v>15.8</v>
      </c>
    </row>
    <row r="3550" spans="2:7" x14ac:dyDescent="0.25">
      <c r="B3550" s="62">
        <v>42094</v>
      </c>
      <c r="C3550" s="63">
        <v>2.3270833333334799</v>
      </c>
      <c r="D3550" s="56">
        <v>2</v>
      </c>
      <c r="E3550" s="56">
        <v>15.1</v>
      </c>
      <c r="F3550" s="56">
        <v>135</v>
      </c>
      <c r="G3550" s="64">
        <v>12.6</v>
      </c>
    </row>
    <row r="3551" spans="2:7" x14ac:dyDescent="0.25">
      <c r="B3551" s="62">
        <v>42094</v>
      </c>
      <c r="C3551" s="63">
        <v>2.3277777777779201</v>
      </c>
      <c r="D3551" s="56">
        <v>2</v>
      </c>
      <c r="E3551" s="56">
        <v>15.1</v>
      </c>
      <c r="F3551" s="56">
        <v>135</v>
      </c>
      <c r="G3551" s="64">
        <v>12.6</v>
      </c>
    </row>
    <row r="3552" spans="2:7" x14ac:dyDescent="0.25">
      <c r="B3552" s="62">
        <v>42094</v>
      </c>
      <c r="C3552" s="63">
        <v>2.3284722222223602</v>
      </c>
      <c r="D3552" s="56">
        <v>2</v>
      </c>
      <c r="E3552" s="56">
        <v>16.2</v>
      </c>
      <c r="F3552" s="56">
        <v>135</v>
      </c>
      <c r="G3552" s="64">
        <v>22</v>
      </c>
    </row>
    <row r="3553" spans="2:7" x14ac:dyDescent="0.25">
      <c r="B3553" s="62">
        <v>42094</v>
      </c>
      <c r="C3553" s="63">
        <v>2.32916666666681</v>
      </c>
      <c r="D3553" s="56">
        <v>2</v>
      </c>
      <c r="E3553" s="56">
        <v>16.2</v>
      </c>
      <c r="F3553" s="56">
        <v>135</v>
      </c>
      <c r="G3553" s="64">
        <v>22</v>
      </c>
    </row>
    <row r="3554" spans="2:7" x14ac:dyDescent="0.25">
      <c r="B3554" s="62">
        <v>42094</v>
      </c>
      <c r="C3554" s="63">
        <v>2.3298611111112502</v>
      </c>
      <c r="D3554" s="56">
        <v>1.9</v>
      </c>
      <c r="E3554" s="56">
        <v>16.600000000000001</v>
      </c>
      <c r="F3554" s="56">
        <v>135</v>
      </c>
      <c r="G3554" s="64">
        <v>24.1</v>
      </c>
    </row>
    <row r="3555" spans="2:7" x14ac:dyDescent="0.25">
      <c r="B3555" s="62">
        <v>42094</v>
      </c>
      <c r="C3555" s="63">
        <v>2.3305555555557</v>
      </c>
      <c r="D3555" s="56">
        <v>1.9</v>
      </c>
      <c r="E3555" s="56">
        <v>16.600000000000001</v>
      </c>
      <c r="F3555" s="56">
        <v>135</v>
      </c>
      <c r="G3555" s="64">
        <v>24.1</v>
      </c>
    </row>
    <row r="3556" spans="2:7" x14ac:dyDescent="0.25">
      <c r="B3556" s="62">
        <v>42094</v>
      </c>
      <c r="C3556" s="63">
        <v>2.3312500000001402</v>
      </c>
      <c r="D3556" s="56">
        <v>1.9</v>
      </c>
      <c r="E3556" s="56">
        <v>16.899999999999999</v>
      </c>
      <c r="F3556" s="56">
        <v>113</v>
      </c>
      <c r="G3556" s="64">
        <v>17.600000000000001</v>
      </c>
    </row>
    <row r="3557" spans="2:7" x14ac:dyDescent="0.25">
      <c r="B3557" s="62">
        <v>42094</v>
      </c>
      <c r="C3557" s="63">
        <v>2.33194444444459</v>
      </c>
      <c r="D3557" s="56">
        <v>1.9</v>
      </c>
      <c r="E3557" s="56">
        <v>16.899999999999999</v>
      </c>
      <c r="F3557" s="56">
        <v>113</v>
      </c>
      <c r="G3557" s="64">
        <v>17.600000000000001</v>
      </c>
    </row>
    <row r="3558" spans="2:7" x14ac:dyDescent="0.25">
      <c r="B3558" s="62">
        <v>42094</v>
      </c>
      <c r="C3558" s="63">
        <v>2.3326388888890301</v>
      </c>
      <c r="D3558" s="56">
        <v>1.8</v>
      </c>
      <c r="E3558" s="56">
        <v>15.8</v>
      </c>
      <c r="F3558" s="56">
        <v>135</v>
      </c>
      <c r="G3558" s="64">
        <v>18.7</v>
      </c>
    </row>
    <row r="3559" spans="2:7" x14ac:dyDescent="0.25">
      <c r="B3559" s="62">
        <v>42094</v>
      </c>
      <c r="C3559" s="63">
        <v>2.33333333333348</v>
      </c>
      <c r="D3559" s="56">
        <v>1.8</v>
      </c>
      <c r="E3559" s="56">
        <v>15.8</v>
      </c>
      <c r="F3559" s="56">
        <v>135</v>
      </c>
      <c r="G3559" s="64">
        <v>18.7</v>
      </c>
    </row>
    <row r="3560" spans="2:7" x14ac:dyDescent="0.25">
      <c r="B3560" s="62">
        <v>42094</v>
      </c>
      <c r="C3560" s="63">
        <v>2.3340277777779201</v>
      </c>
      <c r="D3560" s="56">
        <v>1.8</v>
      </c>
      <c r="E3560" s="56">
        <v>15.5</v>
      </c>
      <c r="F3560" s="56">
        <v>113</v>
      </c>
      <c r="G3560" s="64">
        <v>23</v>
      </c>
    </row>
    <row r="3561" spans="2:7" x14ac:dyDescent="0.25">
      <c r="B3561" s="62">
        <v>42094</v>
      </c>
      <c r="C3561" s="63">
        <v>2.3347222222223598</v>
      </c>
      <c r="D3561" s="56">
        <v>1.8</v>
      </c>
      <c r="E3561" s="56">
        <v>15.5</v>
      </c>
      <c r="F3561" s="56">
        <v>113</v>
      </c>
      <c r="G3561" s="64">
        <v>23</v>
      </c>
    </row>
    <row r="3562" spans="2:7" x14ac:dyDescent="0.25">
      <c r="B3562" s="62">
        <v>42094</v>
      </c>
      <c r="C3562" s="63">
        <v>2.3354166666668101</v>
      </c>
      <c r="D3562" s="56">
        <v>1.7</v>
      </c>
      <c r="E3562" s="56">
        <v>14.4</v>
      </c>
      <c r="F3562" s="56">
        <v>113</v>
      </c>
      <c r="G3562" s="64">
        <v>6.5</v>
      </c>
    </row>
    <row r="3563" spans="2:7" x14ac:dyDescent="0.25">
      <c r="B3563" s="62">
        <v>42094</v>
      </c>
      <c r="C3563" s="63">
        <v>2.3361111111112498</v>
      </c>
      <c r="D3563" s="56">
        <v>1.7</v>
      </c>
      <c r="E3563" s="56">
        <v>14.4</v>
      </c>
      <c r="F3563" s="56">
        <v>113</v>
      </c>
      <c r="G3563" s="64">
        <v>6.5</v>
      </c>
    </row>
    <row r="3564" spans="2:7" x14ac:dyDescent="0.25">
      <c r="B3564" s="62">
        <v>42094</v>
      </c>
      <c r="C3564" s="63">
        <v>2.3368055555557001</v>
      </c>
      <c r="D3564" s="56">
        <v>1.7</v>
      </c>
      <c r="E3564" s="56">
        <v>12.2</v>
      </c>
      <c r="F3564" s="56">
        <v>135</v>
      </c>
      <c r="G3564" s="64">
        <v>13.3</v>
      </c>
    </row>
    <row r="3565" spans="2:7" x14ac:dyDescent="0.25">
      <c r="B3565" s="62">
        <v>42094</v>
      </c>
      <c r="C3565" s="63">
        <v>2.3375000000001398</v>
      </c>
      <c r="D3565" s="56">
        <v>1.7</v>
      </c>
      <c r="E3565" s="56">
        <v>12.2</v>
      </c>
      <c r="F3565" s="56">
        <v>135</v>
      </c>
      <c r="G3565" s="64">
        <v>13.3</v>
      </c>
    </row>
    <row r="3566" spans="2:7" x14ac:dyDescent="0.25">
      <c r="B3566" s="62">
        <v>42094</v>
      </c>
      <c r="C3566" s="63">
        <v>2.3381944444445901</v>
      </c>
      <c r="D3566" s="56">
        <v>1.7</v>
      </c>
      <c r="E3566" s="56">
        <v>11.5</v>
      </c>
      <c r="F3566" s="56">
        <v>90</v>
      </c>
      <c r="G3566" s="64">
        <v>16.600000000000001</v>
      </c>
    </row>
    <row r="3567" spans="2:7" x14ac:dyDescent="0.25">
      <c r="B3567" s="62">
        <v>42094</v>
      </c>
      <c r="C3567" s="63">
        <v>2.3388888888890298</v>
      </c>
      <c r="D3567" s="56">
        <v>1.7</v>
      </c>
      <c r="E3567" s="56">
        <v>11.5</v>
      </c>
      <c r="F3567" s="56">
        <v>90</v>
      </c>
      <c r="G3567" s="64">
        <v>16.600000000000001</v>
      </c>
    </row>
    <row r="3568" spans="2:7" x14ac:dyDescent="0.25">
      <c r="B3568" s="62">
        <v>42094</v>
      </c>
      <c r="C3568" s="63">
        <v>2.3395833333334801</v>
      </c>
      <c r="D3568" s="56">
        <v>1.7</v>
      </c>
      <c r="E3568" s="56">
        <v>11.5</v>
      </c>
      <c r="F3568" s="56">
        <v>90</v>
      </c>
      <c r="G3568" s="64">
        <v>16.600000000000001</v>
      </c>
    </row>
    <row r="3569" spans="2:7" x14ac:dyDescent="0.25">
      <c r="B3569" s="62">
        <v>42094</v>
      </c>
      <c r="C3569" s="63">
        <v>2.3402777777779198</v>
      </c>
      <c r="D3569" s="56">
        <v>1.7</v>
      </c>
      <c r="E3569" s="56">
        <v>11.5</v>
      </c>
      <c r="F3569" s="56">
        <v>135</v>
      </c>
      <c r="G3569" s="64">
        <v>13</v>
      </c>
    </row>
    <row r="3570" spans="2:7" x14ac:dyDescent="0.25">
      <c r="B3570" s="62">
        <v>42094</v>
      </c>
      <c r="C3570" s="63">
        <v>2.3409722222223701</v>
      </c>
      <c r="D3570" s="56">
        <v>1.7</v>
      </c>
      <c r="E3570" s="56">
        <v>11.5</v>
      </c>
      <c r="F3570" s="56">
        <v>135</v>
      </c>
      <c r="G3570" s="64">
        <v>13</v>
      </c>
    </row>
    <row r="3571" spans="2:7" x14ac:dyDescent="0.25">
      <c r="B3571" s="62">
        <v>42094</v>
      </c>
      <c r="C3571" s="63">
        <v>2.3416666666668098</v>
      </c>
      <c r="D3571" s="56">
        <v>1.7</v>
      </c>
      <c r="E3571" s="56">
        <v>11.2</v>
      </c>
      <c r="F3571" s="56">
        <v>113</v>
      </c>
      <c r="G3571" s="64">
        <v>9.6999999999999993</v>
      </c>
    </row>
    <row r="3572" spans="2:7" x14ac:dyDescent="0.25">
      <c r="B3572" s="62">
        <v>42094</v>
      </c>
      <c r="C3572" s="63">
        <v>2.3423611111112499</v>
      </c>
      <c r="D3572" s="56">
        <v>1.7</v>
      </c>
      <c r="E3572" s="56">
        <v>11.2</v>
      </c>
      <c r="F3572" s="56">
        <v>113</v>
      </c>
      <c r="G3572" s="64">
        <v>9.6999999999999993</v>
      </c>
    </row>
    <row r="3573" spans="2:7" x14ac:dyDescent="0.25">
      <c r="B3573" s="62">
        <v>42094</v>
      </c>
      <c r="C3573" s="63">
        <v>2.3430555555557002</v>
      </c>
      <c r="D3573" s="56">
        <v>1.7</v>
      </c>
      <c r="E3573" s="56">
        <v>10.4</v>
      </c>
      <c r="F3573" s="56">
        <v>113</v>
      </c>
      <c r="G3573" s="64">
        <v>10.8</v>
      </c>
    </row>
    <row r="3574" spans="2:7" x14ac:dyDescent="0.25">
      <c r="B3574" s="62">
        <v>42094</v>
      </c>
      <c r="C3574" s="63">
        <v>2.3437500000001399</v>
      </c>
      <c r="D3574" s="56">
        <v>1.7</v>
      </c>
      <c r="E3574" s="56">
        <v>10.4</v>
      </c>
      <c r="F3574" s="56">
        <v>113</v>
      </c>
      <c r="G3574" s="64">
        <v>10.8</v>
      </c>
    </row>
    <row r="3575" spans="2:7" x14ac:dyDescent="0.25">
      <c r="B3575" s="62">
        <v>42094</v>
      </c>
      <c r="C3575" s="63">
        <v>2.3444444444445902</v>
      </c>
      <c r="D3575" s="56">
        <v>1.7</v>
      </c>
      <c r="E3575" s="56">
        <v>12.2</v>
      </c>
      <c r="F3575" s="56">
        <v>113</v>
      </c>
      <c r="G3575" s="64">
        <v>17.3</v>
      </c>
    </row>
    <row r="3576" spans="2:7" x14ac:dyDescent="0.25">
      <c r="B3576" s="62">
        <v>42094</v>
      </c>
      <c r="C3576" s="63">
        <v>2.3451388888890299</v>
      </c>
      <c r="D3576" s="56">
        <v>1.7</v>
      </c>
      <c r="E3576" s="56">
        <v>12.2</v>
      </c>
      <c r="F3576" s="56">
        <v>113</v>
      </c>
      <c r="G3576" s="64">
        <v>17.3</v>
      </c>
    </row>
    <row r="3577" spans="2:7" x14ac:dyDescent="0.25">
      <c r="B3577" s="62">
        <v>42094</v>
      </c>
      <c r="C3577" s="63">
        <v>2.3458333333334802</v>
      </c>
      <c r="D3577" s="56">
        <v>1.5</v>
      </c>
      <c r="E3577" s="56">
        <v>12.6</v>
      </c>
      <c r="F3577" s="56">
        <v>113</v>
      </c>
      <c r="G3577" s="64">
        <v>20.2</v>
      </c>
    </row>
    <row r="3578" spans="2:7" x14ac:dyDescent="0.25">
      <c r="B3578" s="62">
        <v>42094</v>
      </c>
      <c r="C3578" s="63">
        <v>2.3465277777779199</v>
      </c>
      <c r="D3578" s="56">
        <v>1.5</v>
      </c>
      <c r="E3578" s="56">
        <v>12.6</v>
      </c>
      <c r="F3578" s="56">
        <v>113</v>
      </c>
      <c r="G3578" s="64">
        <v>20.2</v>
      </c>
    </row>
    <row r="3579" spans="2:7" x14ac:dyDescent="0.25">
      <c r="B3579" s="62">
        <v>42094</v>
      </c>
      <c r="C3579" s="63">
        <v>2.3472222222223702</v>
      </c>
      <c r="D3579" s="56">
        <v>1.5</v>
      </c>
      <c r="E3579" s="56">
        <v>11.9</v>
      </c>
      <c r="F3579" s="56">
        <v>158</v>
      </c>
      <c r="G3579" s="64">
        <v>9.6999999999999993</v>
      </c>
    </row>
    <row r="3580" spans="2:7" x14ac:dyDescent="0.25">
      <c r="B3580" s="62">
        <v>42094</v>
      </c>
      <c r="C3580" s="63">
        <v>2.3479166666668099</v>
      </c>
      <c r="D3580" s="56">
        <v>1.5</v>
      </c>
      <c r="E3580" s="56">
        <v>11.9</v>
      </c>
      <c r="F3580" s="56">
        <v>158</v>
      </c>
      <c r="G3580" s="64">
        <v>9.6999999999999993</v>
      </c>
    </row>
    <row r="3581" spans="2:7" x14ac:dyDescent="0.25">
      <c r="B3581" s="62">
        <v>42094</v>
      </c>
      <c r="C3581" s="63">
        <v>2.34861111111125</v>
      </c>
      <c r="D3581" s="56">
        <v>1.5</v>
      </c>
      <c r="E3581" s="56">
        <v>11.9</v>
      </c>
      <c r="F3581" s="56">
        <v>113</v>
      </c>
      <c r="G3581" s="64">
        <v>14.8</v>
      </c>
    </row>
    <row r="3582" spans="2:7" x14ac:dyDescent="0.25">
      <c r="B3582" s="62">
        <v>42094</v>
      </c>
      <c r="C3582" s="63">
        <v>2.3493055555556999</v>
      </c>
      <c r="D3582" s="56">
        <v>1.5</v>
      </c>
      <c r="E3582" s="56">
        <v>11.9</v>
      </c>
      <c r="F3582" s="56">
        <v>113</v>
      </c>
      <c r="G3582" s="64">
        <v>14.8</v>
      </c>
    </row>
    <row r="3583" spans="2:7" x14ac:dyDescent="0.25">
      <c r="B3583" s="62">
        <v>42094</v>
      </c>
      <c r="C3583" s="63">
        <v>2.35000000000014</v>
      </c>
      <c r="D3583" s="56">
        <v>1.5</v>
      </c>
      <c r="E3583" s="56">
        <v>11.2</v>
      </c>
      <c r="F3583" s="56">
        <v>293</v>
      </c>
      <c r="G3583" s="64">
        <v>13.3</v>
      </c>
    </row>
    <row r="3584" spans="2:7" x14ac:dyDescent="0.25">
      <c r="B3584" s="62">
        <v>42094</v>
      </c>
      <c r="C3584" s="63">
        <v>2.3506944444445899</v>
      </c>
      <c r="D3584" s="56">
        <v>1.5</v>
      </c>
      <c r="E3584" s="56">
        <v>11.2</v>
      </c>
      <c r="F3584" s="56">
        <v>293</v>
      </c>
      <c r="G3584" s="64">
        <v>13.3</v>
      </c>
    </row>
    <row r="3585" spans="2:7" x14ac:dyDescent="0.25">
      <c r="B3585" s="62">
        <v>42094</v>
      </c>
      <c r="C3585" s="63">
        <v>2.35138888888903</v>
      </c>
      <c r="D3585" s="56">
        <v>1.5</v>
      </c>
      <c r="E3585" s="56">
        <v>10.1</v>
      </c>
      <c r="F3585" s="56">
        <v>158</v>
      </c>
      <c r="G3585" s="64">
        <v>10.8</v>
      </c>
    </row>
    <row r="3586" spans="2:7" x14ac:dyDescent="0.25">
      <c r="B3586" s="62">
        <v>42094</v>
      </c>
      <c r="C3586" s="63">
        <v>2.3520833333334799</v>
      </c>
      <c r="D3586" s="56">
        <v>1.5</v>
      </c>
      <c r="E3586" s="56">
        <v>10.1</v>
      </c>
      <c r="F3586" s="56">
        <v>158</v>
      </c>
      <c r="G3586" s="64">
        <v>10.8</v>
      </c>
    </row>
    <row r="3587" spans="2:7" x14ac:dyDescent="0.25">
      <c r="B3587" s="62">
        <v>42094</v>
      </c>
      <c r="C3587" s="63">
        <v>2.35277777777792</v>
      </c>
      <c r="D3587" s="56">
        <v>1.5</v>
      </c>
      <c r="E3587" s="56">
        <v>9</v>
      </c>
      <c r="F3587" s="56">
        <v>113</v>
      </c>
      <c r="G3587" s="64">
        <v>6.5</v>
      </c>
    </row>
    <row r="3588" spans="2:7" x14ac:dyDescent="0.25">
      <c r="B3588" s="62">
        <v>42094</v>
      </c>
      <c r="C3588" s="63">
        <v>2.3534722222223698</v>
      </c>
      <c r="D3588" s="56">
        <v>1.5</v>
      </c>
      <c r="E3588" s="56">
        <v>9</v>
      </c>
      <c r="F3588" s="56">
        <v>113</v>
      </c>
      <c r="G3588" s="64">
        <v>6.5</v>
      </c>
    </row>
    <row r="3589" spans="2:7" x14ac:dyDescent="0.25">
      <c r="B3589" s="62">
        <v>42094</v>
      </c>
      <c r="C3589" s="63">
        <v>2.35416666666681</v>
      </c>
      <c r="D3589" s="56">
        <v>1.5</v>
      </c>
      <c r="E3589" s="56">
        <v>8.6</v>
      </c>
      <c r="F3589" s="56">
        <v>90</v>
      </c>
      <c r="G3589" s="64">
        <v>15.5</v>
      </c>
    </row>
    <row r="3590" spans="2:7" x14ac:dyDescent="0.25">
      <c r="B3590" s="62">
        <v>42094</v>
      </c>
      <c r="C3590" s="63">
        <v>2.3548611111112598</v>
      </c>
      <c r="D3590" s="56">
        <v>1.5</v>
      </c>
      <c r="E3590" s="56">
        <v>8.6</v>
      </c>
      <c r="F3590" s="56">
        <v>90</v>
      </c>
      <c r="G3590" s="64">
        <v>15.5</v>
      </c>
    </row>
    <row r="3591" spans="2:7" x14ac:dyDescent="0.25">
      <c r="B3591" s="62">
        <v>42094</v>
      </c>
      <c r="C3591" s="63">
        <v>2.3555555555557</v>
      </c>
      <c r="D3591" s="56">
        <v>1.5</v>
      </c>
      <c r="E3591" s="56">
        <v>9</v>
      </c>
      <c r="F3591" s="56">
        <v>113</v>
      </c>
      <c r="G3591" s="64">
        <v>12.2</v>
      </c>
    </row>
    <row r="3592" spans="2:7" x14ac:dyDescent="0.25">
      <c r="B3592" s="62">
        <v>42094</v>
      </c>
      <c r="C3592" s="63">
        <v>2.3562500000001401</v>
      </c>
      <c r="D3592" s="56">
        <v>1.5</v>
      </c>
      <c r="E3592" s="56">
        <v>9</v>
      </c>
      <c r="F3592" s="56">
        <v>113</v>
      </c>
      <c r="G3592" s="64">
        <v>12.2</v>
      </c>
    </row>
    <row r="3593" spans="2:7" x14ac:dyDescent="0.25">
      <c r="B3593" s="62">
        <v>42094</v>
      </c>
      <c r="C3593" s="63">
        <v>2.3569444444445899</v>
      </c>
      <c r="D3593" s="56">
        <v>1.5</v>
      </c>
      <c r="E3593" s="56">
        <v>9.6999999999999993</v>
      </c>
      <c r="F3593" s="56">
        <v>90</v>
      </c>
      <c r="G3593" s="64">
        <v>17.3</v>
      </c>
    </row>
    <row r="3594" spans="2:7" x14ac:dyDescent="0.25">
      <c r="B3594" s="62">
        <v>42094</v>
      </c>
      <c r="C3594" s="63">
        <v>2.3576388888890301</v>
      </c>
      <c r="D3594" s="56">
        <v>1.5</v>
      </c>
      <c r="E3594" s="56">
        <v>9.6999999999999993</v>
      </c>
      <c r="F3594" s="56">
        <v>90</v>
      </c>
      <c r="G3594" s="64">
        <v>17.3</v>
      </c>
    </row>
    <row r="3595" spans="2:7" x14ac:dyDescent="0.25">
      <c r="B3595" s="62">
        <v>42094</v>
      </c>
      <c r="C3595" s="63">
        <v>2.3583333333334799</v>
      </c>
      <c r="D3595" s="56">
        <v>1.5</v>
      </c>
      <c r="E3595" s="56">
        <v>10.1</v>
      </c>
      <c r="F3595" s="56">
        <v>90</v>
      </c>
      <c r="G3595" s="64">
        <v>14.8</v>
      </c>
    </row>
    <row r="3596" spans="2:7" x14ac:dyDescent="0.25">
      <c r="B3596" s="62">
        <v>42094</v>
      </c>
      <c r="C3596" s="63">
        <v>2.3590277777779201</v>
      </c>
      <c r="D3596" s="56">
        <v>1.5</v>
      </c>
      <c r="E3596" s="56">
        <v>10.1</v>
      </c>
      <c r="F3596" s="56">
        <v>90</v>
      </c>
      <c r="G3596" s="64">
        <v>14.8</v>
      </c>
    </row>
    <row r="3597" spans="2:7" x14ac:dyDescent="0.25">
      <c r="B3597" s="62">
        <v>42094</v>
      </c>
      <c r="C3597" s="63">
        <v>2.3597222222223699</v>
      </c>
      <c r="D3597" s="56">
        <v>1.5</v>
      </c>
      <c r="E3597" s="56">
        <v>10.8</v>
      </c>
      <c r="F3597" s="56">
        <v>135</v>
      </c>
      <c r="G3597" s="64">
        <v>10.1</v>
      </c>
    </row>
    <row r="3598" spans="2:7" x14ac:dyDescent="0.25">
      <c r="B3598" s="62">
        <v>42094</v>
      </c>
      <c r="C3598" s="63">
        <v>2.36041666666681</v>
      </c>
      <c r="D3598" s="56">
        <v>1.5</v>
      </c>
      <c r="E3598" s="56">
        <v>10.8</v>
      </c>
      <c r="F3598" s="56">
        <v>135</v>
      </c>
      <c r="G3598" s="64">
        <v>10.1</v>
      </c>
    </row>
    <row r="3599" spans="2:7" x14ac:dyDescent="0.25">
      <c r="B3599" s="62">
        <v>42094</v>
      </c>
      <c r="C3599" s="63">
        <v>2.3611111111112599</v>
      </c>
      <c r="D3599" s="56">
        <v>1.5</v>
      </c>
      <c r="E3599" s="56">
        <v>9.6999999999999993</v>
      </c>
      <c r="F3599" s="56">
        <v>180</v>
      </c>
      <c r="G3599" s="64">
        <v>3.2</v>
      </c>
    </row>
    <row r="3600" spans="2:7" x14ac:dyDescent="0.25">
      <c r="B3600" s="62">
        <v>42094</v>
      </c>
      <c r="C3600" s="63">
        <v>2.3618055555557</v>
      </c>
      <c r="D3600" s="56">
        <v>1.5</v>
      </c>
      <c r="E3600" s="56">
        <v>10.1</v>
      </c>
      <c r="F3600" s="56">
        <v>135</v>
      </c>
      <c r="G3600" s="64">
        <v>15.5</v>
      </c>
    </row>
    <row r="3601" spans="2:7" x14ac:dyDescent="0.25">
      <c r="B3601" s="62">
        <v>42094</v>
      </c>
      <c r="C3601" s="63">
        <v>2.3625000000001402</v>
      </c>
      <c r="D3601" s="56">
        <v>1.5</v>
      </c>
      <c r="E3601" s="56">
        <v>10.1</v>
      </c>
      <c r="F3601" s="56">
        <v>135</v>
      </c>
      <c r="G3601" s="64">
        <v>15.5</v>
      </c>
    </row>
    <row r="3602" spans="2:7" x14ac:dyDescent="0.25">
      <c r="B3602" s="62">
        <v>42094</v>
      </c>
      <c r="C3602" s="63">
        <v>2.36319444444459</v>
      </c>
      <c r="D3602" s="56">
        <v>1.5</v>
      </c>
      <c r="E3602" s="56">
        <v>10.1</v>
      </c>
      <c r="F3602" s="56">
        <v>90</v>
      </c>
      <c r="G3602" s="64">
        <v>14.8</v>
      </c>
    </row>
    <row r="3603" spans="2:7" x14ac:dyDescent="0.25">
      <c r="B3603" s="62">
        <v>42094</v>
      </c>
      <c r="C3603" s="63">
        <v>2.3638888888890301</v>
      </c>
      <c r="D3603" s="56">
        <v>1.5</v>
      </c>
      <c r="E3603" s="56">
        <v>10.1</v>
      </c>
      <c r="F3603" s="56">
        <v>90</v>
      </c>
      <c r="G3603" s="64">
        <v>14.8</v>
      </c>
    </row>
    <row r="3604" spans="2:7" x14ac:dyDescent="0.25">
      <c r="B3604" s="62">
        <v>42094</v>
      </c>
      <c r="C3604" s="63">
        <v>2.36458333333348</v>
      </c>
      <c r="D3604" s="56">
        <v>1.5</v>
      </c>
      <c r="E3604" s="56">
        <v>9.4</v>
      </c>
      <c r="F3604" s="56">
        <v>158</v>
      </c>
      <c r="G3604" s="64">
        <v>13.3</v>
      </c>
    </row>
    <row r="3605" spans="2:7" x14ac:dyDescent="0.25">
      <c r="B3605" s="62">
        <v>42094</v>
      </c>
      <c r="C3605" s="63">
        <v>2.3652777777779201</v>
      </c>
      <c r="D3605" s="56">
        <v>1.5</v>
      </c>
      <c r="E3605" s="56">
        <v>9.4</v>
      </c>
      <c r="F3605" s="56">
        <v>158</v>
      </c>
      <c r="G3605" s="64">
        <v>13.3</v>
      </c>
    </row>
    <row r="3606" spans="2:7" x14ac:dyDescent="0.25">
      <c r="B3606" s="62">
        <v>42094</v>
      </c>
      <c r="C3606" s="63">
        <v>2.36597222222237</v>
      </c>
      <c r="D3606" s="56">
        <v>1.5</v>
      </c>
      <c r="E3606" s="56">
        <v>9</v>
      </c>
      <c r="F3606" s="56">
        <v>113</v>
      </c>
      <c r="G3606" s="64">
        <v>20.2</v>
      </c>
    </row>
    <row r="3607" spans="2:7" x14ac:dyDescent="0.25">
      <c r="B3607" s="62">
        <v>42094</v>
      </c>
      <c r="C3607" s="63">
        <v>2.3666666666668101</v>
      </c>
      <c r="D3607" s="56">
        <v>1.5</v>
      </c>
      <c r="E3607" s="56">
        <v>9</v>
      </c>
      <c r="F3607" s="56">
        <v>113</v>
      </c>
      <c r="G3607" s="64">
        <v>20.2</v>
      </c>
    </row>
    <row r="3608" spans="2:7" x14ac:dyDescent="0.25">
      <c r="B3608" s="62">
        <v>42094</v>
      </c>
      <c r="C3608" s="63">
        <v>2.36736111111126</v>
      </c>
      <c r="D3608" s="56">
        <v>1.5</v>
      </c>
      <c r="E3608" s="56">
        <v>9.4</v>
      </c>
      <c r="F3608" s="56">
        <v>113</v>
      </c>
      <c r="G3608" s="64">
        <v>10.8</v>
      </c>
    </row>
    <row r="3609" spans="2:7" x14ac:dyDescent="0.25">
      <c r="B3609" s="62">
        <v>42094</v>
      </c>
      <c r="C3609" s="63">
        <v>2.3680555555557001</v>
      </c>
      <c r="D3609" s="56">
        <v>1.5</v>
      </c>
      <c r="E3609" s="56">
        <v>9.4</v>
      </c>
      <c r="F3609" s="56">
        <v>113</v>
      </c>
      <c r="G3609" s="64">
        <v>10.8</v>
      </c>
    </row>
    <row r="3610" spans="2:7" x14ac:dyDescent="0.25">
      <c r="B3610" s="62">
        <v>42094</v>
      </c>
      <c r="C3610" s="63">
        <v>2.36875000000015</v>
      </c>
      <c r="D3610" s="56">
        <v>1.5</v>
      </c>
      <c r="E3610" s="56">
        <v>10.1</v>
      </c>
      <c r="F3610" s="56">
        <v>68</v>
      </c>
      <c r="G3610" s="64">
        <v>9.4</v>
      </c>
    </row>
    <row r="3611" spans="2:7" x14ac:dyDescent="0.25">
      <c r="B3611" s="62">
        <v>42094</v>
      </c>
      <c r="C3611" s="63">
        <v>2.3694444444445901</v>
      </c>
      <c r="D3611" s="56">
        <v>1.5</v>
      </c>
      <c r="E3611" s="56">
        <v>10.1</v>
      </c>
      <c r="F3611" s="56">
        <v>68</v>
      </c>
      <c r="G3611" s="64">
        <v>9.4</v>
      </c>
    </row>
    <row r="3612" spans="2:7" x14ac:dyDescent="0.25">
      <c r="B3612" s="62">
        <v>42094</v>
      </c>
      <c r="C3612" s="63">
        <v>2.3701388888890298</v>
      </c>
      <c r="D3612" s="56">
        <v>1.7</v>
      </c>
      <c r="E3612" s="56">
        <v>9.6999999999999993</v>
      </c>
      <c r="F3612" s="56">
        <v>135</v>
      </c>
      <c r="G3612" s="64">
        <v>10.8</v>
      </c>
    </row>
    <row r="3613" spans="2:7" x14ac:dyDescent="0.25">
      <c r="B3613" s="62">
        <v>42094</v>
      </c>
      <c r="C3613" s="63">
        <v>2.3708333333334801</v>
      </c>
      <c r="D3613" s="56">
        <v>1.7</v>
      </c>
      <c r="E3613" s="56">
        <v>9.6999999999999993</v>
      </c>
      <c r="F3613" s="56">
        <v>135</v>
      </c>
      <c r="G3613" s="64">
        <v>10.8</v>
      </c>
    </row>
    <row r="3614" spans="2:7" x14ac:dyDescent="0.25">
      <c r="B3614" s="62">
        <v>42094</v>
      </c>
      <c r="C3614" s="63">
        <v>2.3715277777779198</v>
      </c>
      <c r="D3614" s="56">
        <v>1.7</v>
      </c>
      <c r="E3614" s="56">
        <v>9</v>
      </c>
      <c r="F3614" s="56">
        <v>113</v>
      </c>
      <c r="G3614" s="64">
        <v>7.9</v>
      </c>
    </row>
    <row r="3615" spans="2:7" x14ac:dyDescent="0.25">
      <c r="B3615" s="62">
        <v>42094</v>
      </c>
      <c r="C3615" s="63">
        <v>2.3722222222223701</v>
      </c>
      <c r="D3615" s="56">
        <v>1.7</v>
      </c>
      <c r="E3615" s="56">
        <v>9</v>
      </c>
      <c r="F3615" s="56">
        <v>113</v>
      </c>
      <c r="G3615" s="64">
        <v>7.9</v>
      </c>
    </row>
    <row r="3616" spans="2:7" x14ac:dyDescent="0.25">
      <c r="B3616" s="62">
        <v>42094</v>
      </c>
      <c r="C3616" s="63">
        <v>2.3729166666668098</v>
      </c>
      <c r="D3616" s="56">
        <v>1.7</v>
      </c>
      <c r="E3616" s="56">
        <v>8.6</v>
      </c>
      <c r="F3616" s="56">
        <v>113</v>
      </c>
      <c r="G3616" s="64">
        <v>5.8</v>
      </c>
    </row>
    <row r="3617" spans="2:7" x14ac:dyDescent="0.25">
      <c r="B3617" s="62">
        <v>42094</v>
      </c>
      <c r="C3617" s="63">
        <v>2.3736111111112601</v>
      </c>
      <c r="D3617" s="56">
        <v>1.7</v>
      </c>
      <c r="E3617" s="56">
        <v>8.6</v>
      </c>
      <c r="F3617" s="56">
        <v>113</v>
      </c>
      <c r="G3617" s="64">
        <v>5.8</v>
      </c>
    </row>
    <row r="3618" spans="2:7" x14ac:dyDescent="0.25">
      <c r="B3618" s="62">
        <v>42094</v>
      </c>
      <c r="C3618" s="63">
        <v>2.3743055555557002</v>
      </c>
      <c r="D3618" s="56">
        <v>1.7</v>
      </c>
      <c r="E3618" s="56">
        <v>7.6</v>
      </c>
      <c r="F3618" s="56">
        <v>180</v>
      </c>
      <c r="G3618" s="64">
        <v>6.1</v>
      </c>
    </row>
    <row r="3619" spans="2:7" x14ac:dyDescent="0.25">
      <c r="B3619" s="62">
        <v>42094</v>
      </c>
      <c r="C3619" s="63">
        <v>2.3750000000001501</v>
      </c>
      <c r="D3619" s="56">
        <v>1.7</v>
      </c>
      <c r="E3619" s="56">
        <v>7.6</v>
      </c>
      <c r="F3619" s="56">
        <v>180</v>
      </c>
      <c r="G3619" s="64">
        <v>6.1</v>
      </c>
    </row>
    <row r="3620" spans="2:7" x14ac:dyDescent="0.25">
      <c r="B3620" s="62">
        <v>42094</v>
      </c>
      <c r="C3620" s="63">
        <v>2.3756944444445902</v>
      </c>
      <c r="D3620" s="56">
        <v>1.7</v>
      </c>
      <c r="E3620" s="56">
        <v>6.5</v>
      </c>
      <c r="F3620" s="56">
        <v>135</v>
      </c>
      <c r="G3620" s="64">
        <v>4.7</v>
      </c>
    </row>
    <row r="3621" spans="2:7" x14ac:dyDescent="0.25">
      <c r="B3621" s="62">
        <v>42094</v>
      </c>
      <c r="C3621" s="63">
        <v>2.3763888888890299</v>
      </c>
      <c r="D3621" s="56">
        <v>1.7</v>
      </c>
      <c r="E3621" s="56">
        <v>6.5</v>
      </c>
      <c r="F3621" s="56">
        <v>135</v>
      </c>
      <c r="G3621" s="64">
        <v>4.7</v>
      </c>
    </row>
    <row r="3622" spans="2:7" x14ac:dyDescent="0.25">
      <c r="B3622" s="62">
        <v>42094</v>
      </c>
      <c r="C3622" s="63">
        <v>2.3770833333334802</v>
      </c>
      <c r="D3622" s="56">
        <v>1.9</v>
      </c>
      <c r="E3622" s="56">
        <v>6.5</v>
      </c>
      <c r="F3622" s="56">
        <v>135</v>
      </c>
      <c r="G3622" s="64">
        <v>4.7</v>
      </c>
    </row>
    <row r="3623" spans="2:7" x14ac:dyDescent="0.25">
      <c r="B3623" s="62">
        <v>42094</v>
      </c>
      <c r="C3623" s="63">
        <v>2.3777777777779199</v>
      </c>
      <c r="D3623" s="56">
        <v>1.9</v>
      </c>
      <c r="E3623" s="56">
        <v>6.1</v>
      </c>
      <c r="F3623" s="56">
        <v>158</v>
      </c>
      <c r="G3623" s="64">
        <v>8.3000000000000007</v>
      </c>
    </row>
    <row r="3624" spans="2:7" x14ac:dyDescent="0.25">
      <c r="B3624" s="62">
        <v>42094</v>
      </c>
      <c r="C3624" s="63">
        <v>2.3784722222223702</v>
      </c>
      <c r="D3624" s="56">
        <v>2</v>
      </c>
      <c r="E3624" s="56">
        <v>6.1</v>
      </c>
      <c r="F3624" s="56">
        <v>158</v>
      </c>
      <c r="G3624" s="64">
        <v>8.3000000000000007</v>
      </c>
    </row>
    <row r="3625" spans="2:7" x14ac:dyDescent="0.25">
      <c r="B3625" s="62">
        <v>42094</v>
      </c>
      <c r="C3625" s="63">
        <v>2.3791666666668099</v>
      </c>
      <c r="D3625" s="56">
        <v>2</v>
      </c>
      <c r="E3625" s="56">
        <v>5.8</v>
      </c>
      <c r="F3625" s="56">
        <v>135</v>
      </c>
      <c r="G3625" s="64">
        <v>11.2</v>
      </c>
    </row>
    <row r="3626" spans="2:7" x14ac:dyDescent="0.25">
      <c r="B3626" s="62">
        <v>42094</v>
      </c>
      <c r="C3626" s="63">
        <v>2.3798611111112602</v>
      </c>
      <c r="D3626" s="56">
        <v>2</v>
      </c>
      <c r="E3626" s="56">
        <v>5.8</v>
      </c>
      <c r="F3626" s="56">
        <v>135</v>
      </c>
      <c r="G3626" s="64">
        <v>11.2</v>
      </c>
    </row>
    <row r="3627" spans="2:7" x14ac:dyDescent="0.25">
      <c r="B3627" s="62">
        <v>42094</v>
      </c>
      <c r="C3627" s="63">
        <v>2.3805555555556999</v>
      </c>
      <c r="D3627" s="56">
        <v>2</v>
      </c>
      <c r="E3627" s="56">
        <v>6.5</v>
      </c>
      <c r="F3627" s="56">
        <v>113</v>
      </c>
      <c r="G3627" s="64">
        <v>9.4</v>
      </c>
    </row>
    <row r="3628" spans="2:7" x14ac:dyDescent="0.25">
      <c r="B3628" s="62">
        <v>42094</v>
      </c>
      <c r="C3628" s="63">
        <v>2.3812500000001502</v>
      </c>
      <c r="D3628" s="56">
        <v>2</v>
      </c>
      <c r="E3628" s="56">
        <v>6.5</v>
      </c>
      <c r="F3628" s="56">
        <v>113</v>
      </c>
      <c r="G3628" s="64">
        <v>9.4</v>
      </c>
    </row>
    <row r="3629" spans="2:7" x14ac:dyDescent="0.25">
      <c r="B3629" s="62">
        <v>42094</v>
      </c>
      <c r="C3629" s="63">
        <v>2.3819444444445899</v>
      </c>
      <c r="D3629" s="56">
        <v>2</v>
      </c>
      <c r="E3629" s="56">
        <v>7.2</v>
      </c>
      <c r="F3629" s="56">
        <v>68</v>
      </c>
      <c r="G3629" s="64">
        <v>9</v>
      </c>
    </row>
    <row r="3630" spans="2:7" x14ac:dyDescent="0.25">
      <c r="B3630" s="62">
        <v>42094</v>
      </c>
      <c r="C3630" s="63">
        <v>2.3826388888890402</v>
      </c>
      <c r="D3630" s="56">
        <v>2</v>
      </c>
      <c r="E3630" s="56">
        <v>7.2</v>
      </c>
      <c r="F3630" s="56">
        <v>68</v>
      </c>
      <c r="G3630" s="64">
        <v>9</v>
      </c>
    </row>
    <row r="3631" spans="2:7" x14ac:dyDescent="0.25">
      <c r="B3631" s="62">
        <v>42094</v>
      </c>
      <c r="C3631" s="63">
        <v>2.3833333333334799</v>
      </c>
      <c r="D3631" s="56">
        <v>1.9</v>
      </c>
      <c r="E3631" s="56">
        <v>7.9</v>
      </c>
      <c r="F3631" s="56">
        <v>135</v>
      </c>
      <c r="G3631" s="64">
        <v>9.4</v>
      </c>
    </row>
    <row r="3632" spans="2:7" x14ac:dyDescent="0.25">
      <c r="B3632" s="62">
        <v>42094</v>
      </c>
      <c r="C3632" s="63">
        <v>2.38402777777792</v>
      </c>
      <c r="D3632" s="56">
        <v>1.9</v>
      </c>
      <c r="E3632" s="56">
        <v>7.9</v>
      </c>
      <c r="F3632" s="56">
        <v>135</v>
      </c>
      <c r="G3632" s="64">
        <v>9.4</v>
      </c>
    </row>
    <row r="3633" spans="2:7" x14ac:dyDescent="0.25">
      <c r="B3633" s="62">
        <v>42094</v>
      </c>
      <c r="C3633" s="63">
        <v>2.3847222222223698</v>
      </c>
      <c r="D3633" s="56">
        <v>1.9</v>
      </c>
      <c r="E3633" s="56">
        <v>6.8</v>
      </c>
      <c r="F3633" s="56">
        <v>68</v>
      </c>
      <c r="G3633" s="64">
        <v>0</v>
      </c>
    </row>
    <row r="3634" spans="2:7" x14ac:dyDescent="0.25">
      <c r="B3634" s="62">
        <v>42094</v>
      </c>
      <c r="C3634" s="63">
        <v>2.38541666666681</v>
      </c>
      <c r="D3634" s="56">
        <v>1.9</v>
      </c>
      <c r="E3634" s="56">
        <v>6.8</v>
      </c>
      <c r="F3634" s="56">
        <v>68</v>
      </c>
      <c r="G3634" s="64">
        <v>0</v>
      </c>
    </row>
    <row r="3635" spans="2:7" x14ac:dyDescent="0.25">
      <c r="B3635" s="62">
        <v>42094</v>
      </c>
      <c r="C3635" s="63">
        <v>2.3861111111112598</v>
      </c>
      <c r="D3635" s="56">
        <v>1.9</v>
      </c>
      <c r="E3635" s="56">
        <v>6.1</v>
      </c>
      <c r="F3635" s="56">
        <v>113</v>
      </c>
      <c r="G3635" s="64">
        <v>0</v>
      </c>
    </row>
    <row r="3636" spans="2:7" x14ac:dyDescent="0.25">
      <c r="B3636" s="62">
        <v>42094</v>
      </c>
      <c r="C3636" s="63">
        <v>2.3868055555557</v>
      </c>
      <c r="D3636" s="56">
        <v>1.9</v>
      </c>
      <c r="E3636" s="56">
        <v>6.1</v>
      </c>
      <c r="F3636" s="56">
        <v>113</v>
      </c>
      <c r="G3636" s="64">
        <v>0</v>
      </c>
    </row>
    <row r="3637" spans="2:7" x14ac:dyDescent="0.25">
      <c r="B3637" s="62">
        <v>42094</v>
      </c>
      <c r="C3637" s="63">
        <v>2.3875000000001498</v>
      </c>
      <c r="D3637" s="56">
        <v>1.9</v>
      </c>
      <c r="E3637" s="56">
        <v>5</v>
      </c>
      <c r="F3637" s="56">
        <v>68</v>
      </c>
      <c r="G3637" s="64">
        <v>9</v>
      </c>
    </row>
    <row r="3638" spans="2:7" x14ac:dyDescent="0.25">
      <c r="B3638" s="62">
        <v>42094</v>
      </c>
      <c r="C3638" s="63">
        <v>2.3881944444445899</v>
      </c>
      <c r="D3638" s="56">
        <v>1.9</v>
      </c>
      <c r="E3638" s="56">
        <v>5</v>
      </c>
      <c r="F3638" s="56">
        <v>68</v>
      </c>
      <c r="G3638" s="64">
        <v>9</v>
      </c>
    </row>
    <row r="3639" spans="2:7" x14ac:dyDescent="0.25">
      <c r="B3639" s="62">
        <v>42094</v>
      </c>
      <c r="C3639" s="63">
        <v>2.3888888888890398</v>
      </c>
      <c r="D3639" s="56">
        <v>1.9</v>
      </c>
      <c r="E3639" s="56">
        <v>4.7</v>
      </c>
      <c r="F3639" s="56">
        <v>68</v>
      </c>
      <c r="G3639" s="64">
        <v>7.6</v>
      </c>
    </row>
    <row r="3640" spans="2:7" x14ac:dyDescent="0.25">
      <c r="B3640" s="62">
        <v>42094</v>
      </c>
      <c r="C3640" s="63">
        <v>2.3895833333334799</v>
      </c>
      <c r="D3640" s="56">
        <v>1.9</v>
      </c>
      <c r="E3640" s="56">
        <v>4.7</v>
      </c>
      <c r="F3640" s="56">
        <v>68</v>
      </c>
      <c r="G3640" s="64">
        <v>7.6</v>
      </c>
    </row>
    <row r="3641" spans="2:7" x14ac:dyDescent="0.25">
      <c r="B3641" s="62">
        <v>42094</v>
      </c>
      <c r="C3641" s="63">
        <v>2.3902777777779201</v>
      </c>
      <c r="D3641" s="56">
        <v>1.9</v>
      </c>
      <c r="E3641" s="56">
        <v>4.7</v>
      </c>
      <c r="F3641" s="56">
        <v>90</v>
      </c>
      <c r="G3641" s="64">
        <v>10.1</v>
      </c>
    </row>
    <row r="3642" spans="2:7" x14ac:dyDescent="0.25">
      <c r="B3642" s="62">
        <v>42094</v>
      </c>
      <c r="C3642" s="63">
        <v>2.3909722222223699</v>
      </c>
      <c r="D3642" s="56">
        <v>1.9</v>
      </c>
      <c r="E3642" s="56">
        <v>4.7</v>
      </c>
      <c r="F3642" s="56">
        <v>90</v>
      </c>
      <c r="G3642" s="64">
        <v>10.1</v>
      </c>
    </row>
    <row r="3643" spans="2:7" x14ac:dyDescent="0.25">
      <c r="B3643" s="62">
        <v>42094</v>
      </c>
      <c r="C3643" s="63">
        <v>2.39166666666681</v>
      </c>
      <c r="D3643" s="56">
        <v>1.9</v>
      </c>
      <c r="E3643" s="56">
        <v>6.1</v>
      </c>
      <c r="F3643" s="56">
        <v>90</v>
      </c>
      <c r="G3643" s="64">
        <v>14</v>
      </c>
    </row>
    <row r="3644" spans="2:7" x14ac:dyDescent="0.25">
      <c r="B3644" s="62">
        <v>42094</v>
      </c>
      <c r="C3644" s="63">
        <v>2.3923611111112599</v>
      </c>
      <c r="D3644" s="56">
        <v>1.9</v>
      </c>
      <c r="E3644" s="56">
        <v>6.1</v>
      </c>
      <c r="F3644" s="56">
        <v>90</v>
      </c>
      <c r="G3644" s="64">
        <v>14</v>
      </c>
    </row>
    <row r="3645" spans="2:7" x14ac:dyDescent="0.25">
      <c r="B3645" s="62">
        <v>42094</v>
      </c>
      <c r="C3645" s="63">
        <v>2.3930555555557</v>
      </c>
      <c r="D3645" s="56">
        <v>1.9</v>
      </c>
      <c r="E3645" s="56">
        <v>7.6</v>
      </c>
      <c r="F3645" s="56">
        <v>68</v>
      </c>
      <c r="G3645" s="64">
        <v>13.7</v>
      </c>
    </row>
    <row r="3646" spans="2:7" x14ac:dyDescent="0.25">
      <c r="B3646" s="62">
        <v>42094</v>
      </c>
      <c r="C3646" s="63">
        <v>2.3937500000001499</v>
      </c>
      <c r="D3646" s="56">
        <v>1.9</v>
      </c>
      <c r="E3646" s="56">
        <v>7.6</v>
      </c>
      <c r="F3646" s="56">
        <v>68</v>
      </c>
      <c r="G3646" s="64">
        <v>13.7</v>
      </c>
    </row>
    <row r="3647" spans="2:7" x14ac:dyDescent="0.25">
      <c r="B3647" s="62">
        <v>42094</v>
      </c>
      <c r="C3647" s="63">
        <v>2.39444444444459</v>
      </c>
      <c r="D3647" s="56">
        <v>1.9</v>
      </c>
      <c r="E3647" s="56">
        <v>9</v>
      </c>
      <c r="F3647" s="56">
        <v>68</v>
      </c>
      <c r="G3647" s="64">
        <v>12.2</v>
      </c>
    </row>
    <row r="3648" spans="2:7" x14ac:dyDescent="0.25">
      <c r="B3648" s="62">
        <v>42094</v>
      </c>
      <c r="C3648" s="63">
        <v>2.3951388888890399</v>
      </c>
      <c r="D3648" s="56">
        <v>1.9</v>
      </c>
      <c r="E3648" s="56">
        <v>9</v>
      </c>
      <c r="F3648" s="56">
        <v>68</v>
      </c>
      <c r="G3648" s="64">
        <v>12.2</v>
      </c>
    </row>
    <row r="3649" spans="2:7" x14ac:dyDescent="0.25">
      <c r="B3649" s="62">
        <v>42094</v>
      </c>
      <c r="C3649" s="63">
        <v>2.39583333333348</v>
      </c>
      <c r="D3649" s="56">
        <v>1.9</v>
      </c>
      <c r="E3649" s="56">
        <v>9.4</v>
      </c>
      <c r="F3649" s="56">
        <v>68</v>
      </c>
      <c r="G3649" s="64">
        <v>12.6</v>
      </c>
    </row>
    <row r="3650" spans="2:7" x14ac:dyDescent="0.25">
      <c r="B3650" s="62">
        <v>42094</v>
      </c>
      <c r="C3650" s="63">
        <v>2.3965277777779299</v>
      </c>
      <c r="D3650" s="56">
        <v>1.9</v>
      </c>
      <c r="E3650" s="56">
        <v>9.4</v>
      </c>
      <c r="F3650" s="56">
        <v>68</v>
      </c>
      <c r="G3650" s="64">
        <v>12.6</v>
      </c>
    </row>
    <row r="3651" spans="2:7" x14ac:dyDescent="0.25">
      <c r="B3651" s="62">
        <v>42094</v>
      </c>
      <c r="C3651" s="63">
        <v>2.39722222222237</v>
      </c>
      <c r="D3651" s="56">
        <v>1.9</v>
      </c>
      <c r="E3651" s="56">
        <v>9.6999999999999993</v>
      </c>
      <c r="F3651" s="56">
        <v>90</v>
      </c>
      <c r="G3651" s="64">
        <v>17.3</v>
      </c>
    </row>
    <row r="3652" spans="2:7" x14ac:dyDescent="0.25">
      <c r="B3652" s="62">
        <v>42094</v>
      </c>
      <c r="C3652" s="63">
        <v>2.3979166666668101</v>
      </c>
      <c r="D3652" s="56">
        <v>1.9</v>
      </c>
      <c r="E3652" s="56">
        <v>9.6999999999999993</v>
      </c>
      <c r="F3652" s="56">
        <v>135</v>
      </c>
      <c r="G3652" s="64">
        <v>17.3</v>
      </c>
    </row>
    <row r="3653" spans="2:7" x14ac:dyDescent="0.25">
      <c r="B3653" s="62">
        <v>42094</v>
      </c>
      <c r="C3653" s="63">
        <v>2.39861111111126</v>
      </c>
      <c r="D3653" s="56">
        <v>2</v>
      </c>
      <c r="E3653" s="56">
        <v>9.6999999999999993</v>
      </c>
      <c r="F3653" s="56">
        <v>135</v>
      </c>
      <c r="G3653" s="64">
        <v>9.4</v>
      </c>
    </row>
    <row r="3654" spans="2:7" x14ac:dyDescent="0.25">
      <c r="B3654" s="62">
        <v>42094</v>
      </c>
      <c r="C3654" s="63">
        <v>2.3993055555557001</v>
      </c>
      <c r="D3654" s="56">
        <v>2</v>
      </c>
      <c r="E3654" s="56">
        <v>9.6999999999999993</v>
      </c>
      <c r="F3654" s="56">
        <v>68</v>
      </c>
      <c r="G3654" s="64">
        <v>17.3</v>
      </c>
    </row>
    <row r="3655" spans="2:7" x14ac:dyDescent="0.25">
      <c r="B3655" s="62">
        <v>42094</v>
      </c>
      <c r="C3655" s="63">
        <v>2.40000000000015</v>
      </c>
      <c r="D3655" s="56">
        <v>2</v>
      </c>
      <c r="E3655" s="56">
        <v>9.6999999999999993</v>
      </c>
      <c r="F3655" s="56">
        <v>68</v>
      </c>
      <c r="G3655" s="64">
        <v>17.3</v>
      </c>
    </row>
    <row r="3656" spans="2:7" x14ac:dyDescent="0.25">
      <c r="B3656" s="62">
        <v>42094</v>
      </c>
      <c r="C3656" s="63">
        <v>2.4006944444445901</v>
      </c>
      <c r="D3656" s="56">
        <v>2</v>
      </c>
      <c r="E3656" s="56">
        <v>10.1</v>
      </c>
      <c r="F3656" s="56">
        <v>90</v>
      </c>
      <c r="G3656" s="64">
        <v>7.6</v>
      </c>
    </row>
    <row r="3657" spans="2:7" x14ac:dyDescent="0.25">
      <c r="B3657" s="62">
        <v>42094</v>
      </c>
      <c r="C3657" s="63">
        <v>2.40138888888904</v>
      </c>
      <c r="D3657" s="56">
        <v>2</v>
      </c>
      <c r="E3657" s="56">
        <v>10.1</v>
      </c>
      <c r="F3657" s="56">
        <v>90</v>
      </c>
      <c r="G3657" s="64">
        <v>7.6</v>
      </c>
    </row>
    <row r="3658" spans="2:7" x14ac:dyDescent="0.25">
      <c r="B3658" s="62">
        <v>42094</v>
      </c>
      <c r="C3658" s="63">
        <v>2.4020833333334801</v>
      </c>
      <c r="D3658" s="56">
        <v>2</v>
      </c>
      <c r="E3658" s="56">
        <v>10.4</v>
      </c>
      <c r="F3658" s="56">
        <v>90</v>
      </c>
      <c r="G3658" s="64">
        <v>10.4</v>
      </c>
    </row>
    <row r="3659" spans="2:7" x14ac:dyDescent="0.25">
      <c r="B3659" s="62">
        <v>42094</v>
      </c>
      <c r="C3659" s="63">
        <v>2.40277777777793</v>
      </c>
      <c r="D3659" s="56">
        <v>2</v>
      </c>
      <c r="E3659" s="56">
        <v>10.4</v>
      </c>
      <c r="F3659" s="56">
        <v>90</v>
      </c>
      <c r="G3659" s="64">
        <v>10.4</v>
      </c>
    </row>
    <row r="3660" spans="2:7" x14ac:dyDescent="0.25">
      <c r="B3660" s="62">
        <v>42094</v>
      </c>
      <c r="C3660" s="63">
        <v>2.4034722222223701</v>
      </c>
      <c r="D3660" s="56">
        <v>2</v>
      </c>
      <c r="E3660" s="56">
        <v>10.8</v>
      </c>
      <c r="F3660" s="56">
        <v>158</v>
      </c>
      <c r="G3660" s="64">
        <v>12.6</v>
      </c>
    </row>
    <row r="3661" spans="2:7" x14ac:dyDescent="0.25">
      <c r="B3661" s="62">
        <v>42094</v>
      </c>
      <c r="C3661" s="63">
        <v>2.4041666666668098</v>
      </c>
      <c r="D3661" s="56">
        <v>2</v>
      </c>
      <c r="E3661" s="56">
        <v>10.8</v>
      </c>
      <c r="F3661" s="56">
        <v>158</v>
      </c>
      <c r="G3661" s="64">
        <v>12.6</v>
      </c>
    </row>
    <row r="3662" spans="2:7" x14ac:dyDescent="0.25">
      <c r="B3662" s="62">
        <v>42094</v>
      </c>
      <c r="C3662" s="63">
        <v>2.4048611111112601</v>
      </c>
      <c r="D3662" s="56">
        <v>2</v>
      </c>
      <c r="E3662" s="56">
        <v>10.1</v>
      </c>
      <c r="F3662" s="56">
        <v>135</v>
      </c>
      <c r="G3662" s="64">
        <v>13.7</v>
      </c>
    </row>
    <row r="3663" spans="2:7" x14ac:dyDescent="0.25">
      <c r="B3663" s="62">
        <v>42094</v>
      </c>
      <c r="C3663" s="63">
        <v>2.4055555555557002</v>
      </c>
      <c r="D3663" s="56">
        <v>2</v>
      </c>
      <c r="E3663" s="56">
        <v>10.1</v>
      </c>
      <c r="F3663" s="56">
        <v>135</v>
      </c>
      <c r="G3663" s="64">
        <v>13.7</v>
      </c>
    </row>
    <row r="3664" spans="2:7" x14ac:dyDescent="0.25">
      <c r="B3664" s="62">
        <v>42094</v>
      </c>
      <c r="C3664" s="63">
        <v>2.4062500000001501</v>
      </c>
      <c r="D3664" s="56">
        <v>2</v>
      </c>
      <c r="E3664" s="56">
        <v>10.1</v>
      </c>
      <c r="F3664" s="56">
        <v>135</v>
      </c>
      <c r="G3664" s="64">
        <v>16.2</v>
      </c>
    </row>
    <row r="3665" spans="2:7" x14ac:dyDescent="0.25">
      <c r="B3665" s="62">
        <v>42094</v>
      </c>
      <c r="C3665" s="63">
        <v>2.4069444444445902</v>
      </c>
      <c r="D3665" s="56">
        <v>2</v>
      </c>
      <c r="E3665" s="56">
        <v>10.1</v>
      </c>
      <c r="F3665" s="56">
        <v>135</v>
      </c>
      <c r="G3665" s="64">
        <v>16.2</v>
      </c>
    </row>
    <row r="3666" spans="2:7" x14ac:dyDescent="0.25">
      <c r="B3666" s="62">
        <v>42094</v>
      </c>
      <c r="C3666" s="63">
        <v>2.4076388888890401</v>
      </c>
      <c r="D3666" s="56">
        <v>2</v>
      </c>
      <c r="E3666" s="56">
        <v>10.1</v>
      </c>
      <c r="F3666" s="56">
        <v>203</v>
      </c>
      <c r="G3666" s="64">
        <v>18</v>
      </c>
    </row>
    <row r="3667" spans="2:7" x14ac:dyDescent="0.25">
      <c r="B3667" s="62">
        <v>42094</v>
      </c>
      <c r="C3667" s="63">
        <v>2.4083333333334802</v>
      </c>
      <c r="D3667" s="56">
        <v>2</v>
      </c>
      <c r="E3667" s="56">
        <v>10.1</v>
      </c>
      <c r="F3667" s="56">
        <v>203</v>
      </c>
      <c r="G3667" s="64">
        <v>18</v>
      </c>
    </row>
    <row r="3668" spans="2:7" x14ac:dyDescent="0.25">
      <c r="B3668" s="62">
        <v>42094</v>
      </c>
      <c r="C3668" s="63">
        <v>2.4090277777779301</v>
      </c>
      <c r="D3668" s="56">
        <v>2</v>
      </c>
      <c r="E3668" s="56">
        <v>10.4</v>
      </c>
      <c r="F3668" s="56">
        <v>68</v>
      </c>
      <c r="G3668" s="64">
        <v>13.3</v>
      </c>
    </row>
    <row r="3669" spans="2:7" x14ac:dyDescent="0.25">
      <c r="B3669" s="62">
        <v>42094</v>
      </c>
      <c r="C3669" s="63">
        <v>2.4097222222223702</v>
      </c>
      <c r="D3669" s="56">
        <v>2</v>
      </c>
      <c r="E3669" s="56">
        <v>10.4</v>
      </c>
      <c r="F3669" s="56">
        <v>68</v>
      </c>
      <c r="G3669" s="64">
        <v>13.3</v>
      </c>
    </row>
    <row r="3670" spans="2:7" x14ac:dyDescent="0.25">
      <c r="B3670" s="62">
        <v>42094</v>
      </c>
      <c r="C3670" s="63">
        <v>2.4104166666668201</v>
      </c>
      <c r="D3670" s="56">
        <v>2.1</v>
      </c>
      <c r="E3670" s="56">
        <v>9.6999999999999993</v>
      </c>
      <c r="F3670" s="56">
        <v>135</v>
      </c>
      <c r="G3670" s="64">
        <v>7.2</v>
      </c>
    </row>
    <row r="3671" spans="2:7" x14ac:dyDescent="0.25">
      <c r="B3671" s="62">
        <v>42094</v>
      </c>
      <c r="C3671" s="63">
        <v>2.4111111111112602</v>
      </c>
      <c r="D3671" s="56">
        <v>2.1</v>
      </c>
      <c r="E3671" s="56">
        <v>9.6999999999999993</v>
      </c>
      <c r="F3671" s="56">
        <v>135</v>
      </c>
      <c r="G3671" s="64">
        <v>7.2</v>
      </c>
    </row>
    <row r="3672" spans="2:7" x14ac:dyDescent="0.25">
      <c r="B3672" s="62">
        <v>42094</v>
      </c>
      <c r="C3672" s="63">
        <v>2.4118055555556999</v>
      </c>
      <c r="D3672" s="56">
        <v>2.1</v>
      </c>
      <c r="E3672" s="56">
        <v>10.1</v>
      </c>
      <c r="F3672" s="56">
        <v>113</v>
      </c>
      <c r="G3672" s="64">
        <v>11.2</v>
      </c>
    </row>
    <row r="3673" spans="2:7" x14ac:dyDescent="0.25">
      <c r="B3673" s="62">
        <v>42094</v>
      </c>
      <c r="C3673" s="63">
        <v>2.4125000000001502</v>
      </c>
      <c r="D3673" s="56">
        <v>2.1</v>
      </c>
      <c r="E3673" s="56">
        <v>10.1</v>
      </c>
      <c r="F3673" s="56">
        <v>113</v>
      </c>
      <c r="G3673" s="64">
        <v>11.2</v>
      </c>
    </row>
    <row r="3674" spans="2:7" x14ac:dyDescent="0.25">
      <c r="B3674" s="62">
        <v>42094</v>
      </c>
      <c r="C3674" s="63">
        <v>2.4131944444445899</v>
      </c>
      <c r="D3674" s="56">
        <v>2.1</v>
      </c>
      <c r="E3674" s="56">
        <v>9.6999999999999993</v>
      </c>
      <c r="F3674" s="56">
        <v>113</v>
      </c>
      <c r="G3674" s="64">
        <v>8.3000000000000007</v>
      </c>
    </row>
    <row r="3675" spans="2:7" x14ac:dyDescent="0.25">
      <c r="B3675" s="62">
        <v>42094</v>
      </c>
      <c r="C3675" s="63">
        <v>2.4138888888890402</v>
      </c>
      <c r="D3675" s="56">
        <v>2.1</v>
      </c>
      <c r="E3675" s="56">
        <v>9.6999999999999993</v>
      </c>
      <c r="F3675" s="56">
        <v>113</v>
      </c>
      <c r="G3675" s="64">
        <v>8.3000000000000007</v>
      </c>
    </row>
    <row r="3676" spans="2:7" x14ac:dyDescent="0.25">
      <c r="B3676" s="62">
        <v>42094</v>
      </c>
      <c r="C3676" s="63">
        <v>2.4145833333334799</v>
      </c>
      <c r="D3676" s="56">
        <v>2.1</v>
      </c>
      <c r="E3676" s="56">
        <v>9.4</v>
      </c>
      <c r="F3676" s="56">
        <v>113</v>
      </c>
      <c r="G3676" s="64">
        <v>9.4</v>
      </c>
    </row>
    <row r="3677" spans="2:7" x14ac:dyDescent="0.25">
      <c r="B3677" s="62">
        <v>42094</v>
      </c>
      <c r="C3677" s="63">
        <v>2.4152777777779302</v>
      </c>
      <c r="D3677" s="56">
        <v>2.1</v>
      </c>
      <c r="E3677" s="56">
        <v>9.4</v>
      </c>
      <c r="F3677" s="56">
        <v>113</v>
      </c>
      <c r="G3677" s="64">
        <v>9.4</v>
      </c>
    </row>
    <row r="3678" spans="2:7" x14ac:dyDescent="0.25">
      <c r="B3678" s="62">
        <v>42094</v>
      </c>
      <c r="C3678" s="63">
        <v>2.4159722222223698</v>
      </c>
      <c r="D3678" s="56">
        <v>2.1</v>
      </c>
      <c r="E3678" s="56">
        <v>9.4</v>
      </c>
      <c r="F3678" s="56">
        <v>113</v>
      </c>
      <c r="G3678" s="64">
        <v>9.4</v>
      </c>
    </row>
    <row r="3679" spans="2:7" x14ac:dyDescent="0.25">
      <c r="B3679" s="62">
        <v>42094</v>
      </c>
      <c r="C3679" s="63">
        <v>2.4166666666668202</v>
      </c>
      <c r="D3679" s="56">
        <v>2.1</v>
      </c>
      <c r="E3679" s="56">
        <v>8.6</v>
      </c>
      <c r="F3679" s="56">
        <v>113</v>
      </c>
      <c r="G3679" s="64">
        <v>8.6</v>
      </c>
    </row>
    <row r="3680" spans="2:7" x14ac:dyDescent="0.25">
      <c r="B3680" s="62">
        <v>42094</v>
      </c>
      <c r="C3680" s="63">
        <v>2.4173611111112598</v>
      </c>
      <c r="D3680" s="56">
        <v>2.1</v>
      </c>
      <c r="E3680" s="56">
        <v>8.6</v>
      </c>
      <c r="F3680" s="56">
        <v>113</v>
      </c>
      <c r="G3680" s="64">
        <v>8.6</v>
      </c>
    </row>
    <row r="3681" spans="2:7" x14ac:dyDescent="0.25">
      <c r="B3681" s="62">
        <v>42094</v>
      </c>
      <c r="C3681" s="63">
        <v>2.4180555555557</v>
      </c>
      <c r="D3681" s="56">
        <v>2.1</v>
      </c>
      <c r="E3681" s="56">
        <v>8.3000000000000007</v>
      </c>
      <c r="F3681" s="56">
        <v>45</v>
      </c>
      <c r="G3681" s="64">
        <v>10.1</v>
      </c>
    </row>
    <row r="3682" spans="2:7" x14ac:dyDescent="0.25">
      <c r="B3682" s="62">
        <v>42094</v>
      </c>
      <c r="C3682" s="63">
        <v>2.4187500000001498</v>
      </c>
      <c r="D3682" s="56">
        <v>2.1</v>
      </c>
      <c r="E3682" s="56">
        <v>8.3000000000000007</v>
      </c>
      <c r="F3682" s="56">
        <v>45</v>
      </c>
      <c r="G3682" s="64">
        <v>10.1</v>
      </c>
    </row>
    <row r="3683" spans="2:7" x14ac:dyDescent="0.25">
      <c r="B3683" s="62">
        <v>42094</v>
      </c>
      <c r="C3683" s="63">
        <v>2.4194444444445899</v>
      </c>
      <c r="D3683" s="56">
        <v>2.2000000000000002</v>
      </c>
      <c r="E3683" s="56">
        <v>8.3000000000000007</v>
      </c>
      <c r="F3683" s="56">
        <v>113</v>
      </c>
      <c r="G3683" s="64">
        <v>9.4</v>
      </c>
    </row>
    <row r="3684" spans="2:7" x14ac:dyDescent="0.25">
      <c r="B3684" s="62">
        <v>42094</v>
      </c>
      <c r="C3684" s="63">
        <v>2.4201388888890398</v>
      </c>
      <c r="D3684" s="56">
        <v>2.2000000000000002</v>
      </c>
      <c r="E3684" s="56">
        <v>8.3000000000000007</v>
      </c>
      <c r="F3684" s="56">
        <v>113</v>
      </c>
      <c r="G3684" s="64">
        <v>9.4</v>
      </c>
    </row>
    <row r="3685" spans="2:7" x14ac:dyDescent="0.25">
      <c r="B3685" s="62">
        <v>42094</v>
      </c>
      <c r="C3685" s="63">
        <v>2.4208333333334799</v>
      </c>
      <c r="D3685" s="56">
        <v>2.2000000000000002</v>
      </c>
      <c r="E3685" s="56">
        <v>7.9</v>
      </c>
      <c r="F3685" s="56">
        <v>23</v>
      </c>
      <c r="G3685" s="64">
        <v>9.4</v>
      </c>
    </row>
    <row r="3686" spans="2:7" x14ac:dyDescent="0.25">
      <c r="B3686" s="62">
        <v>42094</v>
      </c>
      <c r="C3686" s="63">
        <v>2.4215277777779298</v>
      </c>
      <c r="D3686" s="56">
        <v>2.2000000000000002</v>
      </c>
      <c r="E3686" s="56">
        <v>7.9</v>
      </c>
      <c r="F3686" s="56">
        <v>23</v>
      </c>
      <c r="G3686" s="64">
        <v>9.4</v>
      </c>
    </row>
    <row r="3687" spans="2:7" x14ac:dyDescent="0.25">
      <c r="B3687" s="62">
        <v>42094</v>
      </c>
      <c r="C3687" s="63">
        <v>2.4222222222223699</v>
      </c>
      <c r="D3687" s="56">
        <v>2.4</v>
      </c>
      <c r="E3687" s="56">
        <v>7.2</v>
      </c>
      <c r="F3687" s="56">
        <v>68</v>
      </c>
      <c r="G3687" s="64">
        <v>3.2</v>
      </c>
    </row>
    <row r="3688" spans="2:7" x14ac:dyDescent="0.25">
      <c r="B3688" s="62">
        <v>42094</v>
      </c>
      <c r="C3688" s="63">
        <v>2.4229166666668198</v>
      </c>
      <c r="D3688" s="56">
        <v>2.4</v>
      </c>
      <c r="E3688" s="56">
        <v>7.2</v>
      </c>
      <c r="F3688" s="56">
        <v>68</v>
      </c>
      <c r="G3688" s="64">
        <v>3.2</v>
      </c>
    </row>
    <row r="3689" spans="2:7" x14ac:dyDescent="0.25">
      <c r="B3689" s="62">
        <v>42094</v>
      </c>
      <c r="C3689" s="63">
        <v>2.4236111111112599</v>
      </c>
      <c r="D3689" s="56">
        <v>2.5</v>
      </c>
      <c r="E3689" s="56">
        <v>7.2</v>
      </c>
      <c r="F3689" s="56">
        <v>135</v>
      </c>
      <c r="G3689" s="64">
        <v>5.8</v>
      </c>
    </row>
    <row r="3690" spans="2:7" x14ac:dyDescent="0.25">
      <c r="B3690" s="62">
        <v>42094</v>
      </c>
      <c r="C3690" s="63">
        <v>2.4243055555557098</v>
      </c>
      <c r="D3690" s="56">
        <v>2.5</v>
      </c>
      <c r="E3690" s="56">
        <v>7.2</v>
      </c>
      <c r="F3690" s="56">
        <v>135</v>
      </c>
      <c r="G3690" s="64">
        <v>5.8</v>
      </c>
    </row>
    <row r="3691" spans="2:7" x14ac:dyDescent="0.25">
      <c r="B3691" s="62">
        <v>42094</v>
      </c>
      <c r="C3691" s="63">
        <v>2.4250000000001499</v>
      </c>
      <c r="D3691" s="56">
        <v>2.6</v>
      </c>
      <c r="E3691" s="56">
        <v>6.8</v>
      </c>
      <c r="F3691" s="56">
        <v>113</v>
      </c>
      <c r="G3691" s="64">
        <v>6.8</v>
      </c>
    </row>
    <row r="3692" spans="2:7" x14ac:dyDescent="0.25">
      <c r="B3692" s="62">
        <v>42094</v>
      </c>
      <c r="C3692" s="63">
        <v>2.42569444444459</v>
      </c>
      <c r="D3692" s="56">
        <v>2.6</v>
      </c>
      <c r="E3692" s="56">
        <v>6.8</v>
      </c>
      <c r="F3692" s="56">
        <v>113</v>
      </c>
      <c r="G3692" s="64">
        <v>6.8</v>
      </c>
    </row>
    <row r="3693" spans="2:7" x14ac:dyDescent="0.25">
      <c r="B3693" s="62">
        <v>42094</v>
      </c>
      <c r="C3693" s="63">
        <v>2.4263888888890399</v>
      </c>
      <c r="D3693" s="56">
        <v>2.7</v>
      </c>
      <c r="E3693" s="56">
        <v>6.1</v>
      </c>
      <c r="F3693" s="56">
        <v>113</v>
      </c>
      <c r="G3693" s="64">
        <v>8.3000000000000007</v>
      </c>
    </row>
    <row r="3694" spans="2:7" x14ac:dyDescent="0.25">
      <c r="B3694" s="62">
        <v>42094</v>
      </c>
      <c r="C3694" s="63">
        <v>2.42708333333348</v>
      </c>
      <c r="D3694" s="56">
        <v>2.7</v>
      </c>
      <c r="E3694" s="56">
        <v>6.1</v>
      </c>
      <c r="F3694" s="56">
        <v>113</v>
      </c>
      <c r="G3694" s="64">
        <v>8.3000000000000007</v>
      </c>
    </row>
    <row r="3695" spans="2:7" x14ac:dyDescent="0.25">
      <c r="B3695" s="62">
        <v>42094</v>
      </c>
      <c r="C3695" s="63">
        <v>2.4277777777779299</v>
      </c>
      <c r="D3695" s="56">
        <v>3.1</v>
      </c>
      <c r="E3695" s="56">
        <v>5.4</v>
      </c>
      <c r="F3695" s="56">
        <v>68</v>
      </c>
      <c r="G3695" s="64">
        <v>6.8</v>
      </c>
    </row>
    <row r="3696" spans="2:7" x14ac:dyDescent="0.25">
      <c r="B3696" s="62">
        <v>42094</v>
      </c>
      <c r="C3696" s="63">
        <v>2.42847222222237</v>
      </c>
      <c r="D3696" s="56">
        <v>3.1</v>
      </c>
      <c r="E3696" s="56">
        <v>5.4</v>
      </c>
      <c r="F3696" s="56">
        <v>68</v>
      </c>
      <c r="G3696" s="64">
        <v>6.8</v>
      </c>
    </row>
    <row r="3697" spans="2:7" x14ac:dyDescent="0.25">
      <c r="B3697" s="62">
        <v>42094</v>
      </c>
      <c r="C3697" s="63">
        <v>2.4291666666668199</v>
      </c>
      <c r="D3697" s="56">
        <v>3.2</v>
      </c>
      <c r="E3697" s="56">
        <v>4.7</v>
      </c>
      <c r="F3697" s="56">
        <v>113</v>
      </c>
      <c r="G3697" s="64">
        <v>4.7</v>
      </c>
    </row>
    <row r="3698" spans="2:7" x14ac:dyDescent="0.25">
      <c r="B3698" s="62">
        <v>42094</v>
      </c>
      <c r="C3698" s="63">
        <v>2.42986111111126</v>
      </c>
      <c r="D3698" s="56">
        <v>3.2</v>
      </c>
      <c r="E3698" s="56">
        <v>4.7</v>
      </c>
      <c r="F3698" s="56">
        <v>113</v>
      </c>
      <c r="G3698" s="64">
        <v>4.7</v>
      </c>
    </row>
    <row r="3699" spans="2:7" x14ac:dyDescent="0.25">
      <c r="B3699" s="62">
        <v>42094</v>
      </c>
      <c r="C3699" s="63">
        <v>2.4305555555557099</v>
      </c>
      <c r="D3699" s="56">
        <v>3.3</v>
      </c>
      <c r="E3699" s="56">
        <v>4.7</v>
      </c>
      <c r="F3699" s="56">
        <v>90</v>
      </c>
      <c r="G3699" s="64">
        <v>5</v>
      </c>
    </row>
    <row r="3700" spans="2:7" x14ac:dyDescent="0.25">
      <c r="B3700" s="62">
        <v>42094</v>
      </c>
      <c r="C3700" s="63">
        <v>2.43125000000015</v>
      </c>
      <c r="D3700" s="56">
        <v>3.3</v>
      </c>
      <c r="E3700" s="56">
        <v>4.7</v>
      </c>
      <c r="F3700" s="56">
        <v>90</v>
      </c>
      <c r="G3700" s="64">
        <v>5</v>
      </c>
    </row>
    <row r="3701" spans="2:7" x14ac:dyDescent="0.25">
      <c r="B3701" s="62">
        <v>42094</v>
      </c>
      <c r="C3701" s="63">
        <v>2.4319444444445901</v>
      </c>
      <c r="D3701" s="56">
        <v>3.4</v>
      </c>
      <c r="E3701" s="56">
        <v>4.3</v>
      </c>
      <c r="F3701" s="56">
        <v>180</v>
      </c>
      <c r="G3701" s="64">
        <v>2.2000000000000002</v>
      </c>
    </row>
    <row r="3702" spans="2:7" x14ac:dyDescent="0.25">
      <c r="B3702" s="62">
        <v>42094</v>
      </c>
      <c r="C3702" s="63">
        <v>2.43263888888904</v>
      </c>
      <c r="D3702" s="56">
        <v>3.4</v>
      </c>
      <c r="E3702" s="56">
        <v>4.3</v>
      </c>
      <c r="F3702" s="56">
        <v>180</v>
      </c>
      <c r="G3702" s="64">
        <v>2.2000000000000002</v>
      </c>
    </row>
    <row r="3703" spans="2:7" x14ac:dyDescent="0.25">
      <c r="B3703" s="62">
        <v>42094</v>
      </c>
      <c r="C3703" s="63">
        <v>2.4333333333334801</v>
      </c>
      <c r="D3703" s="56">
        <v>3.4</v>
      </c>
      <c r="E3703" s="56">
        <v>4.7</v>
      </c>
      <c r="F3703" s="56">
        <v>135</v>
      </c>
      <c r="G3703" s="64">
        <v>9</v>
      </c>
    </row>
    <row r="3704" spans="2:7" x14ac:dyDescent="0.25">
      <c r="B3704" s="62">
        <v>42094</v>
      </c>
      <c r="C3704" s="63">
        <v>2.43402777777793</v>
      </c>
      <c r="D3704" s="56">
        <v>3.4</v>
      </c>
      <c r="E3704" s="56">
        <v>4.7</v>
      </c>
      <c r="F3704" s="56">
        <v>135</v>
      </c>
      <c r="G3704" s="64">
        <v>9</v>
      </c>
    </row>
    <row r="3705" spans="2:7" x14ac:dyDescent="0.25">
      <c r="B3705" s="62">
        <v>42094</v>
      </c>
      <c r="C3705" s="63">
        <v>2.4347222222223701</v>
      </c>
      <c r="D3705" s="56">
        <v>3.4</v>
      </c>
      <c r="E3705" s="56">
        <v>4.3</v>
      </c>
      <c r="F3705" s="56">
        <v>158</v>
      </c>
      <c r="G3705" s="64">
        <v>5.4</v>
      </c>
    </row>
    <row r="3706" spans="2:7" x14ac:dyDescent="0.25">
      <c r="B3706" s="62">
        <v>42094</v>
      </c>
      <c r="C3706" s="63">
        <v>2.43541666666682</v>
      </c>
      <c r="D3706" s="56">
        <v>3.4</v>
      </c>
      <c r="E3706" s="56">
        <v>4.3</v>
      </c>
      <c r="F3706" s="56">
        <v>158</v>
      </c>
      <c r="G3706" s="64">
        <v>5.4</v>
      </c>
    </row>
    <row r="3707" spans="2:7" x14ac:dyDescent="0.25">
      <c r="B3707" s="62">
        <v>42094</v>
      </c>
      <c r="C3707" s="63">
        <v>2.4361111111112601</v>
      </c>
      <c r="D3707" s="56">
        <v>3.4</v>
      </c>
      <c r="E3707" s="56">
        <v>4.7</v>
      </c>
      <c r="F3707" s="56">
        <v>113</v>
      </c>
      <c r="G3707" s="64">
        <v>7.6</v>
      </c>
    </row>
    <row r="3708" spans="2:7" x14ac:dyDescent="0.25">
      <c r="B3708" s="62">
        <v>42094</v>
      </c>
      <c r="C3708" s="63">
        <v>2.43680555555571</v>
      </c>
      <c r="D3708" s="56">
        <v>3.3</v>
      </c>
      <c r="E3708" s="56">
        <v>5</v>
      </c>
      <c r="F3708" s="56">
        <v>135</v>
      </c>
      <c r="G3708" s="64">
        <v>6.5</v>
      </c>
    </row>
    <row r="3709" spans="2:7" x14ac:dyDescent="0.25">
      <c r="B3709" s="62">
        <v>42094</v>
      </c>
      <c r="C3709" s="63">
        <v>2.4375000000001501</v>
      </c>
      <c r="D3709" s="56">
        <v>3.3</v>
      </c>
      <c r="E3709" s="56">
        <v>5</v>
      </c>
      <c r="F3709" s="56">
        <v>135</v>
      </c>
      <c r="G3709" s="64">
        <v>6.5</v>
      </c>
    </row>
    <row r="3710" spans="2:7" x14ac:dyDescent="0.25">
      <c r="B3710" s="62">
        <v>42094</v>
      </c>
      <c r="C3710" s="63">
        <v>2.4381944444445902</v>
      </c>
      <c r="D3710" s="56">
        <v>3.3</v>
      </c>
      <c r="E3710" s="56">
        <v>5</v>
      </c>
      <c r="F3710" s="56">
        <v>135</v>
      </c>
      <c r="G3710" s="64">
        <v>5</v>
      </c>
    </row>
    <row r="3711" spans="2:7" x14ac:dyDescent="0.25">
      <c r="B3711" s="62">
        <v>42094</v>
      </c>
      <c r="C3711" s="63">
        <v>2.4388888888890401</v>
      </c>
      <c r="D3711" s="56">
        <v>3.3</v>
      </c>
      <c r="E3711" s="56">
        <v>5</v>
      </c>
      <c r="F3711" s="56">
        <v>135</v>
      </c>
      <c r="G3711" s="64">
        <v>5</v>
      </c>
    </row>
    <row r="3712" spans="2:7" x14ac:dyDescent="0.25">
      <c r="B3712" s="62">
        <v>42094</v>
      </c>
      <c r="C3712" s="63">
        <v>2.4395833333334802</v>
      </c>
      <c r="D3712" s="56">
        <v>3.3</v>
      </c>
      <c r="E3712" s="56">
        <v>5.4</v>
      </c>
      <c r="F3712" s="56">
        <v>113</v>
      </c>
      <c r="G3712" s="64">
        <v>6.5</v>
      </c>
    </row>
    <row r="3713" spans="2:7" x14ac:dyDescent="0.25">
      <c r="B3713" s="62">
        <v>42094</v>
      </c>
      <c r="C3713" s="63">
        <v>2.4402777777779301</v>
      </c>
      <c r="D3713" s="56">
        <v>3.3</v>
      </c>
      <c r="E3713" s="56">
        <v>5.4</v>
      </c>
      <c r="F3713" s="56">
        <v>113</v>
      </c>
      <c r="G3713" s="64">
        <v>6.5</v>
      </c>
    </row>
    <row r="3714" spans="2:7" x14ac:dyDescent="0.25">
      <c r="B3714" s="62">
        <v>42094</v>
      </c>
      <c r="C3714" s="63">
        <v>2.4409722222223702</v>
      </c>
      <c r="D3714" s="56">
        <v>3.4</v>
      </c>
      <c r="E3714" s="56">
        <v>5</v>
      </c>
      <c r="F3714" s="56">
        <v>45</v>
      </c>
      <c r="G3714" s="64">
        <v>4.3</v>
      </c>
    </row>
    <row r="3715" spans="2:7" x14ac:dyDescent="0.25">
      <c r="B3715" s="62">
        <v>42094</v>
      </c>
      <c r="C3715" s="63">
        <v>2.4416666666668201</v>
      </c>
      <c r="D3715" s="56">
        <v>3.4</v>
      </c>
      <c r="E3715" s="56">
        <v>5</v>
      </c>
      <c r="F3715" s="56">
        <v>45</v>
      </c>
      <c r="G3715" s="64">
        <v>4.3</v>
      </c>
    </row>
    <row r="3716" spans="2:7" x14ac:dyDescent="0.25">
      <c r="B3716" s="62">
        <v>42094</v>
      </c>
      <c r="C3716" s="63">
        <v>2.4423611111112602</v>
      </c>
      <c r="D3716" s="56">
        <v>3.6</v>
      </c>
      <c r="E3716" s="56">
        <v>4.7</v>
      </c>
      <c r="F3716" s="56">
        <v>68</v>
      </c>
      <c r="G3716" s="64">
        <v>0</v>
      </c>
    </row>
    <row r="3717" spans="2:7" x14ac:dyDescent="0.25">
      <c r="B3717" s="62">
        <v>42094</v>
      </c>
      <c r="C3717" s="63">
        <v>2.4430555555557101</v>
      </c>
      <c r="D3717" s="56">
        <v>3.6</v>
      </c>
      <c r="E3717" s="56">
        <v>4.7</v>
      </c>
      <c r="F3717" s="56">
        <v>68</v>
      </c>
      <c r="G3717" s="64">
        <v>0</v>
      </c>
    </row>
    <row r="3718" spans="2:7" x14ac:dyDescent="0.25">
      <c r="B3718" s="62">
        <v>42094</v>
      </c>
      <c r="C3718" s="63">
        <v>2.4437500000001502</v>
      </c>
      <c r="D3718" s="56">
        <v>3.6</v>
      </c>
      <c r="E3718" s="56">
        <v>3.6</v>
      </c>
      <c r="F3718" s="56">
        <v>68</v>
      </c>
      <c r="G3718" s="64">
        <v>2.2000000000000002</v>
      </c>
    </row>
    <row r="3719" spans="2:7" x14ac:dyDescent="0.25">
      <c r="B3719" s="62">
        <v>42094</v>
      </c>
      <c r="C3719" s="63">
        <v>2.4444444444446001</v>
      </c>
      <c r="D3719" s="56">
        <v>3.6</v>
      </c>
      <c r="E3719" s="56">
        <v>3.6</v>
      </c>
      <c r="F3719" s="56">
        <v>68</v>
      </c>
      <c r="G3719" s="64">
        <v>2.2000000000000002</v>
      </c>
    </row>
    <row r="3720" spans="2:7" x14ac:dyDescent="0.25">
      <c r="B3720" s="62">
        <v>42094</v>
      </c>
      <c r="C3720" s="63">
        <v>2.4451388888890402</v>
      </c>
      <c r="D3720" s="56">
        <v>3.4</v>
      </c>
      <c r="E3720" s="56">
        <v>3.2</v>
      </c>
      <c r="F3720" s="56">
        <v>315</v>
      </c>
      <c r="G3720" s="64">
        <v>0</v>
      </c>
    </row>
    <row r="3721" spans="2:7" x14ac:dyDescent="0.25">
      <c r="B3721" s="62">
        <v>42094</v>
      </c>
      <c r="C3721" s="63">
        <v>2.4458333333334799</v>
      </c>
      <c r="D3721" s="56">
        <v>3.4</v>
      </c>
      <c r="E3721" s="56">
        <v>3.2</v>
      </c>
      <c r="F3721" s="56">
        <v>315</v>
      </c>
      <c r="G3721" s="64">
        <v>0</v>
      </c>
    </row>
    <row r="3722" spans="2:7" x14ac:dyDescent="0.25">
      <c r="B3722" s="62">
        <v>42094</v>
      </c>
      <c r="C3722" s="63">
        <v>2.4465277777779302</v>
      </c>
      <c r="D3722" s="56">
        <v>3.1</v>
      </c>
      <c r="E3722" s="56">
        <v>2.2000000000000002</v>
      </c>
      <c r="F3722" s="56">
        <v>315</v>
      </c>
      <c r="G3722" s="64">
        <v>0</v>
      </c>
    </row>
    <row r="3723" spans="2:7" x14ac:dyDescent="0.25">
      <c r="B3723" s="62">
        <v>42094</v>
      </c>
      <c r="C3723" s="63">
        <v>2.4472222222223698</v>
      </c>
      <c r="D3723" s="56">
        <v>3.1</v>
      </c>
      <c r="E3723" s="56">
        <v>2.2000000000000002</v>
      </c>
      <c r="F3723" s="56">
        <v>315</v>
      </c>
      <c r="G3723" s="64">
        <v>0</v>
      </c>
    </row>
    <row r="3724" spans="2:7" x14ac:dyDescent="0.25">
      <c r="B3724" s="62">
        <v>42094</v>
      </c>
      <c r="C3724" s="63">
        <v>2.4479166666668202</v>
      </c>
      <c r="D3724" s="56">
        <v>3.3</v>
      </c>
      <c r="E3724" s="56">
        <v>1.1000000000000001</v>
      </c>
      <c r="F3724" s="56">
        <v>23</v>
      </c>
      <c r="G3724" s="64">
        <v>0</v>
      </c>
    </row>
    <row r="3725" spans="2:7" x14ac:dyDescent="0.25">
      <c r="B3725" s="62">
        <v>42094</v>
      </c>
      <c r="C3725" s="63">
        <v>2.4486111111112598</v>
      </c>
      <c r="D3725" s="56">
        <v>3.3</v>
      </c>
      <c r="E3725" s="56">
        <v>1.1000000000000001</v>
      </c>
      <c r="F3725" s="56">
        <v>23</v>
      </c>
      <c r="G3725" s="64">
        <v>0</v>
      </c>
    </row>
    <row r="3726" spans="2:7" x14ac:dyDescent="0.25">
      <c r="B3726" s="62">
        <v>42094</v>
      </c>
      <c r="C3726" s="63">
        <v>2.4493055555557102</v>
      </c>
      <c r="D3726" s="56">
        <v>3.4</v>
      </c>
      <c r="E3726" s="56">
        <v>0.7</v>
      </c>
      <c r="F3726" s="56">
        <v>0</v>
      </c>
      <c r="G3726" s="64">
        <v>3.6</v>
      </c>
    </row>
    <row r="3727" spans="2:7" x14ac:dyDescent="0.25">
      <c r="B3727" s="62">
        <v>42094</v>
      </c>
      <c r="C3727" s="63">
        <v>2.4500000000001498</v>
      </c>
      <c r="D3727" s="56">
        <v>3.4</v>
      </c>
      <c r="E3727" s="56">
        <v>0.7</v>
      </c>
      <c r="F3727" s="56">
        <v>0</v>
      </c>
      <c r="G3727" s="64">
        <v>3.6</v>
      </c>
    </row>
    <row r="3728" spans="2:7" x14ac:dyDescent="0.25">
      <c r="B3728" s="62">
        <v>42094</v>
      </c>
      <c r="C3728" s="63">
        <v>2.4506944444446002</v>
      </c>
      <c r="D3728" s="56">
        <v>3.6</v>
      </c>
      <c r="E3728" s="56">
        <v>1.1000000000000001</v>
      </c>
      <c r="F3728" s="56">
        <v>23</v>
      </c>
      <c r="G3728" s="64">
        <v>4.3</v>
      </c>
    </row>
    <row r="3729" spans="2:7" x14ac:dyDescent="0.25">
      <c r="B3729" s="62">
        <v>42094</v>
      </c>
      <c r="C3729" s="63">
        <v>2.4513888888890398</v>
      </c>
      <c r="D3729" s="56">
        <v>3.6</v>
      </c>
      <c r="E3729" s="56">
        <v>1.1000000000000001</v>
      </c>
      <c r="F3729" s="56">
        <v>23</v>
      </c>
      <c r="G3729" s="64">
        <v>4.3</v>
      </c>
    </row>
    <row r="3730" spans="2:7" x14ac:dyDescent="0.25">
      <c r="B3730" s="62">
        <v>42094</v>
      </c>
      <c r="C3730" s="63">
        <v>2.4520833333334799</v>
      </c>
      <c r="D3730" s="56">
        <v>3.6</v>
      </c>
      <c r="E3730" s="56">
        <v>1.8</v>
      </c>
      <c r="F3730" s="56">
        <v>23</v>
      </c>
      <c r="G3730" s="64">
        <v>5.8</v>
      </c>
    </row>
    <row r="3731" spans="2:7" x14ac:dyDescent="0.25">
      <c r="B3731" s="62">
        <v>42094</v>
      </c>
      <c r="C3731" s="63">
        <v>2.4527777777779298</v>
      </c>
      <c r="D3731" s="56">
        <v>3.6</v>
      </c>
      <c r="E3731" s="56">
        <v>1.8</v>
      </c>
      <c r="F3731" s="56">
        <v>23</v>
      </c>
      <c r="G3731" s="64">
        <v>5.8</v>
      </c>
    </row>
    <row r="3732" spans="2:7" x14ac:dyDescent="0.25">
      <c r="B3732" s="62">
        <v>42094</v>
      </c>
      <c r="C3732" s="63">
        <v>2.4534722222223699</v>
      </c>
      <c r="D3732" s="56">
        <v>3.5</v>
      </c>
      <c r="E3732" s="56">
        <v>1.8</v>
      </c>
      <c r="F3732" s="56">
        <v>23</v>
      </c>
      <c r="G3732" s="64">
        <v>5.8</v>
      </c>
    </row>
    <row r="3733" spans="2:7" x14ac:dyDescent="0.25">
      <c r="B3733" s="62">
        <v>42094</v>
      </c>
      <c r="C3733" s="63">
        <v>2.4541666666668198</v>
      </c>
      <c r="D3733" s="56">
        <v>3.5</v>
      </c>
      <c r="E3733" s="56">
        <v>2.9</v>
      </c>
      <c r="F3733" s="56">
        <v>23</v>
      </c>
      <c r="G3733" s="64">
        <v>7.6</v>
      </c>
    </row>
    <row r="3734" spans="2:7" x14ac:dyDescent="0.25">
      <c r="B3734" s="62">
        <v>42094</v>
      </c>
      <c r="C3734" s="63">
        <v>2.4548611111112599</v>
      </c>
      <c r="D3734" s="56">
        <v>3.5</v>
      </c>
      <c r="E3734" s="56">
        <v>2.9</v>
      </c>
      <c r="F3734" s="56">
        <v>23</v>
      </c>
      <c r="G3734" s="64">
        <v>7.6</v>
      </c>
    </row>
    <row r="3735" spans="2:7" x14ac:dyDescent="0.25">
      <c r="B3735" s="62">
        <v>42094</v>
      </c>
      <c r="C3735" s="63">
        <v>2.4555555555557098</v>
      </c>
      <c r="D3735" s="56">
        <v>3.5</v>
      </c>
      <c r="E3735" s="56">
        <v>4.3</v>
      </c>
      <c r="F3735" s="56">
        <v>0</v>
      </c>
      <c r="G3735" s="64">
        <v>8.3000000000000007</v>
      </c>
    </row>
    <row r="3736" spans="2:7" x14ac:dyDescent="0.25">
      <c r="B3736" s="62">
        <v>42094</v>
      </c>
      <c r="C3736" s="63">
        <v>2.4562500000001499</v>
      </c>
      <c r="D3736" s="56">
        <v>3.5</v>
      </c>
      <c r="E3736" s="56">
        <v>4.3</v>
      </c>
      <c r="F3736" s="56">
        <v>0</v>
      </c>
      <c r="G3736" s="64">
        <v>8.3000000000000007</v>
      </c>
    </row>
    <row r="3737" spans="2:7" x14ac:dyDescent="0.25">
      <c r="B3737" s="62">
        <v>42094</v>
      </c>
      <c r="C3737" s="63">
        <v>2.4569444444445998</v>
      </c>
      <c r="D3737" s="56">
        <v>3.3</v>
      </c>
      <c r="E3737" s="56">
        <v>6.1</v>
      </c>
      <c r="F3737" s="56">
        <v>45</v>
      </c>
      <c r="G3737" s="64">
        <v>8.3000000000000007</v>
      </c>
    </row>
    <row r="3738" spans="2:7" x14ac:dyDescent="0.25">
      <c r="B3738" s="62">
        <v>42094</v>
      </c>
      <c r="C3738" s="63">
        <v>2.4576388888890399</v>
      </c>
      <c r="D3738" s="56">
        <v>3.3</v>
      </c>
      <c r="E3738" s="56">
        <v>6.1</v>
      </c>
      <c r="F3738" s="56">
        <v>45</v>
      </c>
      <c r="G3738" s="64">
        <v>8.3000000000000007</v>
      </c>
    </row>
    <row r="3739" spans="2:7" x14ac:dyDescent="0.25">
      <c r="B3739" s="62">
        <v>42094</v>
      </c>
      <c r="C3739" s="63">
        <v>2.4583333333334898</v>
      </c>
      <c r="D3739" s="56">
        <v>3.3</v>
      </c>
      <c r="E3739" s="56">
        <v>6.8</v>
      </c>
      <c r="F3739" s="56">
        <v>0</v>
      </c>
      <c r="G3739" s="64">
        <v>8.6</v>
      </c>
    </row>
    <row r="3740" spans="2:7" x14ac:dyDescent="0.25">
      <c r="B3740" s="62">
        <v>42094</v>
      </c>
      <c r="C3740" s="63">
        <v>2.4590277777779299</v>
      </c>
      <c r="D3740" s="56">
        <v>3.3</v>
      </c>
      <c r="E3740" s="56">
        <v>6.8</v>
      </c>
      <c r="F3740" s="56">
        <v>0</v>
      </c>
      <c r="G3740" s="64">
        <v>8.6</v>
      </c>
    </row>
    <row r="3741" spans="2:7" x14ac:dyDescent="0.25">
      <c r="B3741" s="62">
        <v>42094</v>
      </c>
      <c r="C3741" s="63">
        <v>2.45972222222237</v>
      </c>
      <c r="D3741" s="56">
        <v>3</v>
      </c>
      <c r="E3741" s="56">
        <v>7.9</v>
      </c>
      <c r="F3741" s="56">
        <v>45</v>
      </c>
      <c r="G3741" s="64">
        <v>9.4</v>
      </c>
    </row>
    <row r="3742" spans="2:7" x14ac:dyDescent="0.25">
      <c r="B3742" s="62">
        <v>42094</v>
      </c>
      <c r="C3742" s="63">
        <v>2.4604166666668199</v>
      </c>
      <c r="D3742" s="56">
        <v>3</v>
      </c>
      <c r="E3742" s="56">
        <v>7.9</v>
      </c>
      <c r="F3742" s="56">
        <v>45</v>
      </c>
      <c r="G3742" s="64">
        <v>9.4</v>
      </c>
    </row>
    <row r="3743" spans="2:7" x14ac:dyDescent="0.25">
      <c r="B3743" s="62">
        <v>42094</v>
      </c>
      <c r="C3743" s="63">
        <v>2.46111111111126</v>
      </c>
      <c r="D3743" s="56">
        <v>2.9</v>
      </c>
      <c r="E3743" s="56">
        <v>7.9</v>
      </c>
      <c r="F3743" s="56">
        <v>0</v>
      </c>
      <c r="G3743" s="64">
        <v>6.1</v>
      </c>
    </row>
    <row r="3744" spans="2:7" x14ac:dyDescent="0.25">
      <c r="B3744" s="62">
        <v>42094</v>
      </c>
      <c r="C3744" s="63">
        <v>2.4618055555557099</v>
      </c>
      <c r="D3744" s="56">
        <v>2.9</v>
      </c>
      <c r="E3744" s="56">
        <v>7.9</v>
      </c>
      <c r="F3744" s="56">
        <v>0</v>
      </c>
      <c r="G3744" s="64">
        <v>6.1</v>
      </c>
    </row>
    <row r="3745" spans="2:7" x14ac:dyDescent="0.25">
      <c r="B3745" s="62">
        <v>42094</v>
      </c>
      <c r="C3745" s="63">
        <v>2.46250000000015</v>
      </c>
      <c r="D3745" s="56">
        <v>2.9</v>
      </c>
      <c r="E3745" s="56">
        <v>8.3000000000000007</v>
      </c>
      <c r="F3745" s="56">
        <v>23</v>
      </c>
      <c r="G3745" s="64">
        <v>7.9</v>
      </c>
    </row>
    <row r="3746" spans="2:7" x14ac:dyDescent="0.25">
      <c r="B3746" s="62">
        <v>42094</v>
      </c>
      <c r="C3746" s="63">
        <v>2.4631944444445999</v>
      </c>
      <c r="D3746" s="56">
        <v>2.9</v>
      </c>
      <c r="E3746" s="56">
        <v>8.3000000000000007</v>
      </c>
      <c r="F3746" s="56">
        <v>23</v>
      </c>
      <c r="G3746" s="64">
        <v>7.9</v>
      </c>
    </row>
    <row r="3747" spans="2:7" x14ac:dyDescent="0.25">
      <c r="B3747" s="62">
        <v>42094</v>
      </c>
      <c r="C3747" s="63">
        <v>2.46388888888904</v>
      </c>
      <c r="D3747" s="56">
        <v>2.9</v>
      </c>
      <c r="E3747" s="56">
        <v>8.3000000000000007</v>
      </c>
      <c r="F3747" s="56">
        <v>23</v>
      </c>
      <c r="G3747" s="64">
        <v>12.6</v>
      </c>
    </row>
    <row r="3748" spans="2:7" x14ac:dyDescent="0.25">
      <c r="B3748" s="62">
        <v>42094</v>
      </c>
      <c r="C3748" s="63">
        <v>2.4645833333334899</v>
      </c>
      <c r="D3748" s="56">
        <v>2.9</v>
      </c>
      <c r="E3748" s="56">
        <v>8.3000000000000007</v>
      </c>
      <c r="F3748" s="56">
        <v>23</v>
      </c>
      <c r="G3748" s="64">
        <v>12.6</v>
      </c>
    </row>
    <row r="3749" spans="2:7" x14ac:dyDescent="0.25">
      <c r="B3749" s="62">
        <v>42094</v>
      </c>
      <c r="C3749" s="63">
        <v>2.46527777777793</v>
      </c>
      <c r="D3749" s="56">
        <v>3</v>
      </c>
      <c r="E3749" s="56">
        <v>8.3000000000000007</v>
      </c>
      <c r="F3749" s="56">
        <v>23</v>
      </c>
      <c r="G3749" s="64">
        <v>10.4</v>
      </c>
    </row>
    <row r="3750" spans="2:7" x14ac:dyDescent="0.25">
      <c r="B3750" s="62">
        <v>42094</v>
      </c>
      <c r="C3750" s="63">
        <v>2.4659722222223701</v>
      </c>
      <c r="D3750" s="56">
        <v>3</v>
      </c>
      <c r="E3750" s="56">
        <v>8.3000000000000007</v>
      </c>
      <c r="F3750" s="56">
        <v>23</v>
      </c>
      <c r="G3750" s="64">
        <v>10.4</v>
      </c>
    </row>
    <row r="3751" spans="2:7" x14ac:dyDescent="0.25">
      <c r="B3751" s="62">
        <v>42094</v>
      </c>
      <c r="C3751" s="63">
        <v>2.46666666666682</v>
      </c>
      <c r="D3751" s="56">
        <v>3.3</v>
      </c>
      <c r="E3751" s="56">
        <v>7.6</v>
      </c>
      <c r="F3751" s="56">
        <v>68</v>
      </c>
      <c r="G3751" s="64">
        <v>9</v>
      </c>
    </row>
    <row r="3752" spans="2:7" x14ac:dyDescent="0.25">
      <c r="B3752" s="62">
        <v>42094</v>
      </c>
      <c r="C3752" s="63">
        <v>2.4673611111112601</v>
      </c>
      <c r="D3752" s="56">
        <v>3.3</v>
      </c>
      <c r="E3752" s="56">
        <v>7.6</v>
      </c>
      <c r="F3752" s="56">
        <v>68</v>
      </c>
      <c r="G3752" s="64">
        <v>9</v>
      </c>
    </row>
    <row r="3753" spans="2:7" x14ac:dyDescent="0.25">
      <c r="B3753" s="62">
        <v>42094</v>
      </c>
      <c r="C3753" s="63">
        <v>2.46805555555571</v>
      </c>
      <c r="D3753" s="56">
        <v>3.5</v>
      </c>
      <c r="E3753" s="56">
        <v>8.3000000000000007</v>
      </c>
      <c r="F3753" s="56">
        <v>135</v>
      </c>
      <c r="G3753" s="64">
        <v>10.1</v>
      </c>
    </row>
    <row r="3754" spans="2:7" x14ac:dyDescent="0.25">
      <c r="B3754" s="62">
        <v>42094</v>
      </c>
      <c r="C3754" s="63">
        <v>2.4687500000001501</v>
      </c>
      <c r="D3754" s="56">
        <v>3.5</v>
      </c>
      <c r="E3754" s="56">
        <v>8.3000000000000007</v>
      </c>
      <c r="F3754" s="56">
        <v>135</v>
      </c>
      <c r="G3754" s="64">
        <v>10.1</v>
      </c>
    </row>
    <row r="3755" spans="2:7" x14ac:dyDescent="0.25">
      <c r="B3755" s="62">
        <v>42094</v>
      </c>
      <c r="C3755" s="63">
        <v>2.4694444444446</v>
      </c>
      <c r="D3755" s="56">
        <v>3.7</v>
      </c>
      <c r="E3755" s="56">
        <v>7.9</v>
      </c>
      <c r="F3755" s="56">
        <v>158</v>
      </c>
      <c r="G3755" s="64">
        <v>2.9</v>
      </c>
    </row>
    <row r="3756" spans="2:7" x14ac:dyDescent="0.25">
      <c r="B3756" s="62">
        <v>42094</v>
      </c>
      <c r="C3756" s="63">
        <v>2.4701388888890401</v>
      </c>
      <c r="D3756" s="56">
        <v>3.7</v>
      </c>
      <c r="E3756" s="56">
        <v>7.9</v>
      </c>
      <c r="F3756" s="56">
        <v>158</v>
      </c>
      <c r="G3756" s="64">
        <v>2.9</v>
      </c>
    </row>
    <row r="3757" spans="2:7" x14ac:dyDescent="0.25">
      <c r="B3757" s="62">
        <v>42094</v>
      </c>
      <c r="C3757" s="63">
        <v>2.47083333333349</v>
      </c>
      <c r="D3757" s="56">
        <v>4</v>
      </c>
      <c r="E3757" s="56">
        <v>6.1</v>
      </c>
      <c r="F3757" s="56">
        <v>135</v>
      </c>
      <c r="G3757" s="64">
        <v>0</v>
      </c>
    </row>
    <row r="3758" spans="2:7" x14ac:dyDescent="0.25">
      <c r="B3758" s="62">
        <v>42094</v>
      </c>
      <c r="C3758" s="63">
        <v>2.4715277777779301</v>
      </c>
      <c r="D3758" s="56">
        <v>4</v>
      </c>
      <c r="E3758" s="56">
        <v>6.1</v>
      </c>
      <c r="F3758" s="56">
        <v>135</v>
      </c>
      <c r="G3758" s="64">
        <v>0</v>
      </c>
    </row>
    <row r="3759" spans="2:7" x14ac:dyDescent="0.25">
      <c r="B3759" s="62">
        <v>42094</v>
      </c>
      <c r="C3759" s="63">
        <v>2.47222222222238</v>
      </c>
      <c r="D3759" s="56">
        <v>4.0999999999999996</v>
      </c>
      <c r="E3759" s="56">
        <v>5</v>
      </c>
      <c r="F3759" s="56">
        <v>135</v>
      </c>
      <c r="G3759" s="64">
        <v>5.8</v>
      </c>
    </row>
    <row r="3760" spans="2:7" x14ac:dyDescent="0.25">
      <c r="B3760" s="62">
        <v>42094</v>
      </c>
      <c r="C3760" s="63">
        <v>2.4729166666668201</v>
      </c>
      <c r="D3760" s="56">
        <v>4.0999999999999996</v>
      </c>
      <c r="E3760" s="56">
        <v>5.2</v>
      </c>
      <c r="F3760" s="56">
        <v>113</v>
      </c>
      <c r="G3760" s="64">
        <v>10.4</v>
      </c>
    </row>
    <row r="3761" spans="2:7" x14ac:dyDescent="0.25">
      <c r="B3761" s="62">
        <v>42094</v>
      </c>
      <c r="C3761" s="63">
        <v>2.4736111111112602</v>
      </c>
      <c r="D3761" s="56">
        <v>4.0999999999999996</v>
      </c>
      <c r="E3761" s="56">
        <v>5.4</v>
      </c>
      <c r="F3761" s="56">
        <v>113</v>
      </c>
      <c r="G3761" s="64">
        <v>10.4</v>
      </c>
    </row>
    <row r="3762" spans="2:7" x14ac:dyDescent="0.25">
      <c r="B3762" s="62">
        <v>42094</v>
      </c>
      <c r="C3762" s="63">
        <v>2.4743055555557101</v>
      </c>
      <c r="D3762" s="56">
        <v>4.2</v>
      </c>
      <c r="E3762" s="56">
        <v>5.4</v>
      </c>
      <c r="F3762" s="56">
        <v>68</v>
      </c>
      <c r="G3762" s="64">
        <v>11.2</v>
      </c>
    </row>
    <row r="3763" spans="2:7" x14ac:dyDescent="0.25">
      <c r="B3763" s="62">
        <v>42094</v>
      </c>
      <c r="C3763" s="63">
        <v>2.4750000000001502</v>
      </c>
      <c r="D3763" s="56">
        <v>4.2</v>
      </c>
      <c r="E3763" s="56">
        <v>5.4</v>
      </c>
      <c r="F3763" s="56">
        <v>68</v>
      </c>
      <c r="G3763" s="64">
        <v>11.2</v>
      </c>
    </row>
    <row r="3764" spans="2:7" x14ac:dyDescent="0.25">
      <c r="B3764" s="62">
        <v>42094</v>
      </c>
      <c r="C3764" s="63">
        <v>2.4756944444446001</v>
      </c>
      <c r="D3764" s="56">
        <v>4.8</v>
      </c>
      <c r="E3764" s="56">
        <v>5</v>
      </c>
      <c r="F3764" s="56">
        <v>23</v>
      </c>
      <c r="G3764" s="64">
        <v>3.6</v>
      </c>
    </row>
    <row r="3765" spans="2:7" x14ac:dyDescent="0.25">
      <c r="B3765" s="62">
        <v>42094</v>
      </c>
      <c r="C3765" s="63">
        <v>2.4763888888890402</v>
      </c>
      <c r="D3765" s="56">
        <v>4.8</v>
      </c>
      <c r="E3765" s="56">
        <v>5</v>
      </c>
      <c r="F3765" s="56">
        <v>23</v>
      </c>
      <c r="G3765" s="64">
        <v>3.6</v>
      </c>
    </row>
    <row r="3766" spans="2:7" x14ac:dyDescent="0.25">
      <c r="B3766" s="62">
        <v>42094</v>
      </c>
      <c r="C3766" s="63">
        <v>2.4770833333334901</v>
      </c>
      <c r="D3766" s="56">
        <v>4.8</v>
      </c>
      <c r="E3766" s="56">
        <v>5.4</v>
      </c>
      <c r="F3766" s="56">
        <v>113</v>
      </c>
      <c r="G3766" s="64">
        <v>8.3000000000000007</v>
      </c>
    </row>
    <row r="3767" spans="2:7" x14ac:dyDescent="0.25">
      <c r="B3767" s="62">
        <v>42094</v>
      </c>
      <c r="C3767" s="63">
        <v>2.4777777777779302</v>
      </c>
      <c r="D3767" s="56">
        <v>4.8</v>
      </c>
      <c r="E3767" s="56">
        <v>5.4</v>
      </c>
      <c r="F3767" s="56">
        <v>113</v>
      </c>
      <c r="G3767" s="64">
        <v>8.3000000000000007</v>
      </c>
    </row>
    <row r="3768" spans="2:7" x14ac:dyDescent="0.25">
      <c r="B3768" s="62">
        <v>42094</v>
      </c>
      <c r="C3768" s="63">
        <v>2.4784722222223801</v>
      </c>
      <c r="D3768" s="56">
        <v>4.9000000000000004</v>
      </c>
      <c r="E3768" s="56">
        <v>6.5</v>
      </c>
      <c r="F3768" s="56">
        <v>113</v>
      </c>
      <c r="G3768" s="64">
        <v>8.3000000000000007</v>
      </c>
    </row>
    <row r="3769" spans="2:7" x14ac:dyDescent="0.25">
      <c r="B3769" s="62">
        <v>42094</v>
      </c>
      <c r="C3769" s="63">
        <v>2.4791666666668202</v>
      </c>
      <c r="D3769" s="56">
        <v>4.9000000000000004</v>
      </c>
      <c r="E3769" s="56">
        <v>6.5</v>
      </c>
      <c r="F3769" s="56">
        <v>113</v>
      </c>
      <c r="G3769" s="64">
        <v>8.3000000000000007</v>
      </c>
    </row>
    <row r="3770" spans="2:7" x14ac:dyDescent="0.25">
      <c r="B3770" s="62">
        <v>42094</v>
      </c>
      <c r="C3770" s="63">
        <v>2.4798611111112598</v>
      </c>
      <c r="D3770" s="56">
        <v>5.0999999999999996</v>
      </c>
      <c r="E3770" s="56">
        <v>6.1</v>
      </c>
      <c r="F3770" s="56">
        <v>135</v>
      </c>
      <c r="G3770" s="64">
        <v>10.8</v>
      </c>
    </row>
    <row r="3771" spans="2:7" x14ac:dyDescent="0.25">
      <c r="B3771" s="62">
        <v>42094</v>
      </c>
      <c r="C3771" s="63">
        <v>2.4805555555557102</v>
      </c>
      <c r="D3771" s="56">
        <v>5.0999999999999996</v>
      </c>
      <c r="E3771" s="56">
        <v>6.1</v>
      </c>
      <c r="F3771" s="56">
        <v>135</v>
      </c>
      <c r="G3771" s="64">
        <v>10.8</v>
      </c>
    </row>
    <row r="3772" spans="2:7" x14ac:dyDescent="0.25">
      <c r="B3772" s="62">
        <v>42094</v>
      </c>
      <c r="C3772" s="63">
        <v>2.4812500000001498</v>
      </c>
      <c r="D3772" s="56">
        <v>5.2</v>
      </c>
      <c r="E3772" s="56">
        <v>6.8</v>
      </c>
      <c r="F3772" s="56">
        <v>113</v>
      </c>
      <c r="G3772" s="64">
        <v>11.5</v>
      </c>
    </row>
    <row r="3773" spans="2:7" x14ac:dyDescent="0.25">
      <c r="B3773" s="62">
        <v>42094</v>
      </c>
      <c r="C3773" s="63">
        <v>2.4819444444446002</v>
      </c>
      <c r="D3773" s="56">
        <v>5.2</v>
      </c>
      <c r="E3773" s="56">
        <v>6.8</v>
      </c>
      <c r="F3773" s="56">
        <v>113</v>
      </c>
      <c r="G3773" s="64">
        <v>11.5</v>
      </c>
    </row>
    <row r="3774" spans="2:7" x14ac:dyDescent="0.25">
      <c r="B3774" s="62">
        <v>42094</v>
      </c>
      <c r="C3774" s="63">
        <v>2.4826388888890398</v>
      </c>
      <c r="D3774" s="56">
        <v>5.0999999999999996</v>
      </c>
      <c r="E3774" s="56">
        <v>6.8</v>
      </c>
      <c r="F3774" s="56">
        <v>135</v>
      </c>
      <c r="G3774" s="64">
        <v>11.2</v>
      </c>
    </row>
    <row r="3775" spans="2:7" x14ac:dyDescent="0.25">
      <c r="B3775" s="62">
        <v>42094</v>
      </c>
      <c r="C3775" s="63">
        <v>2.4833333333334902</v>
      </c>
      <c r="D3775" s="56">
        <v>5.0999999999999996</v>
      </c>
      <c r="E3775" s="56">
        <v>6.8</v>
      </c>
      <c r="F3775" s="56">
        <v>135</v>
      </c>
      <c r="G3775" s="64">
        <v>11.2</v>
      </c>
    </row>
    <row r="3776" spans="2:7" x14ac:dyDescent="0.25">
      <c r="B3776" s="62">
        <v>42094</v>
      </c>
      <c r="C3776" s="63">
        <v>2.4840277777779298</v>
      </c>
      <c r="D3776" s="56">
        <v>5.0999999999999996</v>
      </c>
      <c r="E3776" s="56">
        <v>7.6</v>
      </c>
      <c r="F3776" s="56">
        <v>135</v>
      </c>
      <c r="G3776" s="64">
        <v>7.9</v>
      </c>
    </row>
    <row r="3777" spans="2:7" x14ac:dyDescent="0.25">
      <c r="B3777" s="62">
        <v>42094</v>
      </c>
      <c r="C3777" s="63">
        <v>2.4847222222223802</v>
      </c>
      <c r="D3777" s="56">
        <v>5.0999999999999996</v>
      </c>
      <c r="E3777" s="56">
        <v>7.6</v>
      </c>
      <c r="F3777" s="56">
        <v>135</v>
      </c>
      <c r="G3777" s="64">
        <v>7.9</v>
      </c>
    </row>
    <row r="3778" spans="2:7" x14ac:dyDescent="0.25">
      <c r="B3778" s="62">
        <v>42094</v>
      </c>
      <c r="C3778" s="63">
        <v>2.4854166666668198</v>
      </c>
      <c r="D3778" s="56">
        <v>5.2</v>
      </c>
      <c r="E3778" s="56">
        <v>8.3000000000000007</v>
      </c>
      <c r="F3778" s="56">
        <v>158</v>
      </c>
      <c r="G3778" s="64">
        <v>10.4</v>
      </c>
    </row>
    <row r="3779" spans="2:7" x14ac:dyDescent="0.25">
      <c r="B3779" s="62">
        <v>42094</v>
      </c>
      <c r="C3779" s="63">
        <v>2.4861111111112701</v>
      </c>
      <c r="D3779" s="56">
        <v>5.2</v>
      </c>
      <c r="E3779" s="56">
        <v>8.3000000000000007</v>
      </c>
      <c r="F3779" s="56">
        <v>158</v>
      </c>
      <c r="G3779" s="64">
        <v>10.4</v>
      </c>
    </row>
    <row r="3780" spans="2:7" x14ac:dyDescent="0.25">
      <c r="B3780" s="62">
        <v>42094</v>
      </c>
      <c r="C3780" s="63">
        <v>2.4868055555557098</v>
      </c>
      <c r="D3780" s="56">
        <v>5.2</v>
      </c>
      <c r="E3780" s="56">
        <v>8.6</v>
      </c>
      <c r="F3780" s="56">
        <v>135</v>
      </c>
      <c r="G3780" s="64">
        <v>11.2</v>
      </c>
    </row>
    <row r="3781" spans="2:7" x14ac:dyDescent="0.25">
      <c r="B3781" s="62">
        <v>42094</v>
      </c>
      <c r="C3781" s="63">
        <v>2.4875000000001499</v>
      </c>
      <c r="D3781" s="56">
        <v>5.2</v>
      </c>
      <c r="E3781" s="56">
        <v>8.6</v>
      </c>
      <c r="F3781" s="56">
        <v>135</v>
      </c>
      <c r="G3781" s="64">
        <v>11.2</v>
      </c>
    </row>
    <row r="3782" spans="2:7" x14ac:dyDescent="0.25">
      <c r="B3782" s="62">
        <v>42094</v>
      </c>
      <c r="C3782" s="63">
        <v>2.4881944444445998</v>
      </c>
      <c r="D3782" s="56">
        <v>5.4</v>
      </c>
      <c r="E3782" s="56">
        <v>9.4</v>
      </c>
      <c r="F3782" s="56">
        <v>135</v>
      </c>
      <c r="G3782" s="64">
        <v>12.2</v>
      </c>
    </row>
    <row r="3783" spans="2:7" x14ac:dyDescent="0.25">
      <c r="B3783" s="62">
        <v>42094</v>
      </c>
      <c r="C3783" s="63">
        <v>2.4888888888890399</v>
      </c>
      <c r="D3783" s="56">
        <v>5.4</v>
      </c>
      <c r="E3783" s="56">
        <v>9.4</v>
      </c>
      <c r="F3783" s="56">
        <v>135</v>
      </c>
      <c r="G3783" s="64">
        <v>12.2</v>
      </c>
    </row>
    <row r="3784" spans="2:7" x14ac:dyDescent="0.25">
      <c r="B3784" s="62">
        <v>42094</v>
      </c>
      <c r="C3784" s="63">
        <v>2.4895833333334898</v>
      </c>
      <c r="D3784" s="56">
        <v>5.4</v>
      </c>
      <c r="E3784" s="56">
        <v>9.6999999999999993</v>
      </c>
      <c r="F3784" s="56">
        <v>135</v>
      </c>
      <c r="G3784" s="64">
        <v>13.3</v>
      </c>
    </row>
    <row r="3785" spans="2:7" x14ac:dyDescent="0.25">
      <c r="B3785" s="62">
        <v>42094</v>
      </c>
      <c r="C3785" s="63">
        <v>2.4902777777779299</v>
      </c>
      <c r="D3785" s="56">
        <v>5.4</v>
      </c>
      <c r="E3785" s="56">
        <v>9.6999999999999993</v>
      </c>
      <c r="F3785" s="56">
        <v>135</v>
      </c>
      <c r="G3785" s="64">
        <v>13.3</v>
      </c>
    </row>
    <row r="3786" spans="2:7" x14ac:dyDescent="0.25">
      <c r="B3786" s="62">
        <v>42094</v>
      </c>
      <c r="C3786" s="63">
        <v>2.4909722222223798</v>
      </c>
      <c r="D3786" s="56">
        <v>5.6</v>
      </c>
      <c r="E3786" s="56">
        <v>9.6999999999999993</v>
      </c>
      <c r="F3786" s="56">
        <v>135</v>
      </c>
      <c r="G3786" s="64">
        <v>13.3</v>
      </c>
    </row>
    <row r="3787" spans="2:7" x14ac:dyDescent="0.25">
      <c r="B3787" s="62">
        <v>42094</v>
      </c>
      <c r="C3787" s="63">
        <v>2.4916666666668199</v>
      </c>
      <c r="D3787" s="56">
        <v>5.6</v>
      </c>
      <c r="E3787" s="56">
        <v>9.4</v>
      </c>
      <c r="F3787" s="56">
        <v>135</v>
      </c>
      <c r="G3787" s="64">
        <v>6.8</v>
      </c>
    </row>
    <row r="3788" spans="2:7" x14ac:dyDescent="0.25">
      <c r="B3788" s="62">
        <v>42094</v>
      </c>
      <c r="C3788" s="63">
        <v>2.4923611111112698</v>
      </c>
      <c r="D3788" s="56">
        <v>5.9</v>
      </c>
      <c r="E3788" s="56">
        <v>9.4</v>
      </c>
      <c r="F3788" s="56">
        <v>135</v>
      </c>
      <c r="G3788" s="64">
        <v>6.8</v>
      </c>
    </row>
    <row r="3789" spans="2:7" x14ac:dyDescent="0.25">
      <c r="B3789" s="62">
        <v>42094</v>
      </c>
      <c r="C3789" s="63">
        <v>2.4930555555557099</v>
      </c>
      <c r="D3789" s="56">
        <v>5.9</v>
      </c>
      <c r="E3789" s="56">
        <v>8.6</v>
      </c>
      <c r="F3789" s="56">
        <v>158</v>
      </c>
      <c r="G3789" s="64">
        <v>4.7</v>
      </c>
    </row>
    <row r="3790" spans="2:7" x14ac:dyDescent="0.25">
      <c r="B3790" s="62">
        <v>42094</v>
      </c>
      <c r="C3790" s="63">
        <v>2.49375000000015</v>
      </c>
      <c r="D3790" s="56">
        <v>6</v>
      </c>
      <c r="E3790" s="56">
        <v>8.6</v>
      </c>
      <c r="F3790" s="56">
        <v>158</v>
      </c>
      <c r="G3790" s="64">
        <v>4.7</v>
      </c>
    </row>
    <row r="3791" spans="2:7" x14ac:dyDescent="0.25">
      <c r="B3791" s="62">
        <v>42094</v>
      </c>
      <c r="C3791" s="63">
        <v>2.4944444444445999</v>
      </c>
      <c r="D3791" s="56">
        <v>6</v>
      </c>
      <c r="E3791" s="56">
        <v>7.6</v>
      </c>
      <c r="F3791" s="56">
        <v>158</v>
      </c>
      <c r="G3791" s="64">
        <v>4.3</v>
      </c>
    </row>
    <row r="3792" spans="2:7" x14ac:dyDescent="0.25">
      <c r="B3792" s="62">
        <v>42094</v>
      </c>
      <c r="C3792" s="63">
        <v>2.49513888888904</v>
      </c>
      <c r="D3792" s="56">
        <v>6</v>
      </c>
      <c r="E3792" s="56">
        <v>7.6</v>
      </c>
      <c r="F3792" s="56">
        <v>158</v>
      </c>
      <c r="G3792" s="64">
        <v>4.3</v>
      </c>
    </row>
    <row r="3793" spans="2:7" x14ac:dyDescent="0.25">
      <c r="B3793" s="62">
        <v>42094</v>
      </c>
      <c r="C3793" s="63">
        <v>2.4958333333334899</v>
      </c>
      <c r="D3793" s="56">
        <v>6.3</v>
      </c>
      <c r="E3793" s="56">
        <v>7.2</v>
      </c>
      <c r="F3793" s="56">
        <v>135</v>
      </c>
      <c r="G3793" s="64">
        <v>5</v>
      </c>
    </row>
    <row r="3794" spans="2:7" x14ac:dyDescent="0.25">
      <c r="B3794" s="62">
        <v>42094</v>
      </c>
      <c r="C3794" s="63">
        <v>2.49652777777793</v>
      </c>
      <c r="D3794" s="56">
        <v>6.3</v>
      </c>
      <c r="E3794" s="56">
        <v>7.2</v>
      </c>
      <c r="F3794" s="56">
        <v>135</v>
      </c>
      <c r="G3794" s="64">
        <v>5</v>
      </c>
    </row>
    <row r="3795" spans="2:7" x14ac:dyDescent="0.25">
      <c r="B3795" s="62">
        <v>42094</v>
      </c>
      <c r="C3795" s="63">
        <v>2.4972222222223799</v>
      </c>
      <c r="D3795" s="56">
        <v>6.6</v>
      </c>
      <c r="E3795" s="56">
        <v>5.8</v>
      </c>
      <c r="F3795" s="56">
        <v>135</v>
      </c>
      <c r="G3795" s="64">
        <v>3.6</v>
      </c>
    </row>
    <row r="3796" spans="2:7" x14ac:dyDescent="0.25">
      <c r="B3796" s="62">
        <v>42094</v>
      </c>
      <c r="C3796" s="63">
        <v>2.49791666666682</v>
      </c>
      <c r="D3796" s="56">
        <v>6.6</v>
      </c>
      <c r="E3796" s="56">
        <v>5.8</v>
      </c>
      <c r="F3796" s="56">
        <v>135</v>
      </c>
      <c r="G3796" s="64">
        <v>3.6</v>
      </c>
    </row>
    <row r="3797" spans="2:7" x14ac:dyDescent="0.25">
      <c r="B3797" s="62">
        <v>42094</v>
      </c>
      <c r="C3797" s="63">
        <v>2.4986111111112699</v>
      </c>
      <c r="D3797" s="56">
        <v>6.9</v>
      </c>
      <c r="E3797" s="56">
        <v>4.7</v>
      </c>
      <c r="F3797" s="56">
        <v>90</v>
      </c>
      <c r="G3797" s="64">
        <v>5</v>
      </c>
    </row>
    <row r="3798" spans="2:7" x14ac:dyDescent="0.25">
      <c r="B3798" s="62">
        <v>42094</v>
      </c>
      <c r="C3798" s="63">
        <v>2.49930555555571</v>
      </c>
      <c r="D3798" s="56">
        <v>6.9</v>
      </c>
      <c r="E3798" s="56">
        <v>4.7</v>
      </c>
      <c r="F3798" s="56">
        <v>90</v>
      </c>
      <c r="G3798" s="64">
        <v>5</v>
      </c>
    </row>
    <row r="3799" spans="2:7" x14ac:dyDescent="0.25">
      <c r="B3799" s="62">
        <v>42094</v>
      </c>
      <c r="C3799" s="63">
        <v>2.5000000000001599</v>
      </c>
      <c r="D3799" s="56">
        <v>7.3</v>
      </c>
      <c r="E3799" s="56">
        <v>4.3</v>
      </c>
      <c r="F3799" s="56">
        <v>158</v>
      </c>
      <c r="G3799" s="64">
        <v>5.8</v>
      </c>
    </row>
    <row r="3800" spans="2:7" x14ac:dyDescent="0.25">
      <c r="B3800" s="62">
        <v>42094</v>
      </c>
      <c r="C3800" s="63">
        <v>2.5006944444446</v>
      </c>
      <c r="D3800" s="56">
        <v>7.3</v>
      </c>
      <c r="E3800" s="56">
        <v>4.3</v>
      </c>
      <c r="F3800" s="56">
        <v>158</v>
      </c>
      <c r="G3800" s="64">
        <v>5.8</v>
      </c>
    </row>
    <row r="3801" spans="2:7" x14ac:dyDescent="0.25">
      <c r="B3801" s="62">
        <v>42094</v>
      </c>
      <c r="C3801" s="63">
        <v>2.5013888888890401</v>
      </c>
      <c r="D3801" s="56">
        <v>7.5</v>
      </c>
      <c r="E3801" s="56">
        <v>4.3</v>
      </c>
      <c r="F3801" s="56">
        <v>158</v>
      </c>
      <c r="G3801" s="64">
        <v>4.7</v>
      </c>
    </row>
    <row r="3802" spans="2:7" x14ac:dyDescent="0.25">
      <c r="B3802" s="62">
        <v>42094</v>
      </c>
      <c r="C3802" s="63">
        <v>2.50208333333349</v>
      </c>
      <c r="D3802" s="56">
        <v>7.5</v>
      </c>
      <c r="E3802" s="56">
        <v>4.3</v>
      </c>
      <c r="F3802" s="56">
        <v>158</v>
      </c>
      <c r="G3802" s="64">
        <v>4.7</v>
      </c>
    </row>
    <row r="3803" spans="2:7" x14ac:dyDescent="0.25">
      <c r="B3803" s="62">
        <v>42094</v>
      </c>
      <c r="C3803" s="63">
        <v>2.5027777777779301</v>
      </c>
      <c r="D3803" s="56">
        <v>8.1</v>
      </c>
      <c r="E3803" s="56">
        <v>3.6</v>
      </c>
      <c r="F3803" s="56">
        <v>203</v>
      </c>
      <c r="G3803" s="64">
        <v>4.3</v>
      </c>
    </row>
    <row r="3804" spans="2:7" x14ac:dyDescent="0.25">
      <c r="B3804" s="62">
        <v>42094</v>
      </c>
      <c r="C3804" s="63">
        <v>2.50347222222238</v>
      </c>
      <c r="D3804" s="56">
        <v>8.1</v>
      </c>
      <c r="E3804" s="56">
        <v>3.6</v>
      </c>
      <c r="F3804" s="56">
        <v>203</v>
      </c>
      <c r="G3804" s="64">
        <v>4.3</v>
      </c>
    </row>
    <row r="3805" spans="2:7" x14ac:dyDescent="0.25">
      <c r="B3805" s="62">
        <v>42094</v>
      </c>
      <c r="C3805" s="63">
        <v>2.5041666666668201</v>
      </c>
      <c r="D3805" s="56">
        <v>8.5</v>
      </c>
      <c r="E3805" s="56">
        <v>3.6</v>
      </c>
      <c r="F3805" s="56">
        <v>203</v>
      </c>
      <c r="G3805" s="64">
        <v>7.6</v>
      </c>
    </row>
    <row r="3806" spans="2:7" x14ac:dyDescent="0.25">
      <c r="B3806" s="62">
        <v>42094</v>
      </c>
      <c r="C3806" s="63">
        <v>2.50486111111127</v>
      </c>
      <c r="D3806" s="56">
        <v>8.5</v>
      </c>
      <c r="E3806" s="56">
        <v>3.6</v>
      </c>
      <c r="F3806" s="56">
        <v>203</v>
      </c>
      <c r="G3806" s="64">
        <v>7.6</v>
      </c>
    </row>
    <row r="3807" spans="2:7" x14ac:dyDescent="0.25">
      <c r="B3807" s="62">
        <v>42094</v>
      </c>
      <c r="C3807" s="63">
        <v>2.5055555555557101</v>
      </c>
      <c r="D3807" s="56">
        <v>8.6999999999999993</v>
      </c>
      <c r="E3807" s="56">
        <v>4.3</v>
      </c>
      <c r="F3807" s="56">
        <v>203</v>
      </c>
      <c r="G3807" s="64">
        <v>13</v>
      </c>
    </row>
    <row r="3808" spans="2:7" x14ac:dyDescent="0.25">
      <c r="B3808" s="62">
        <v>42094</v>
      </c>
      <c r="C3808" s="63">
        <v>2.50625000000016</v>
      </c>
      <c r="D3808" s="56">
        <v>8.6999999999999993</v>
      </c>
      <c r="E3808" s="56">
        <v>4.3</v>
      </c>
      <c r="F3808" s="56">
        <v>203</v>
      </c>
      <c r="G3808" s="64">
        <v>13</v>
      </c>
    </row>
    <row r="3809" spans="2:7" x14ac:dyDescent="0.25">
      <c r="B3809" s="62">
        <v>42094</v>
      </c>
      <c r="C3809" s="63">
        <v>2.5069444444446001</v>
      </c>
      <c r="D3809" s="56">
        <v>9</v>
      </c>
      <c r="E3809" s="56">
        <v>5.8</v>
      </c>
      <c r="F3809" s="56">
        <v>248</v>
      </c>
      <c r="G3809" s="64">
        <v>22.7</v>
      </c>
    </row>
    <row r="3810" spans="2:7" x14ac:dyDescent="0.25">
      <c r="B3810" s="62">
        <v>42094</v>
      </c>
      <c r="C3810" s="63">
        <v>2.5076388888890402</v>
      </c>
      <c r="D3810" s="56">
        <v>9</v>
      </c>
      <c r="E3810" s="56">
        <v>5.8</v>
      </c>
      <c r="F3810" s="56">
        <v>248</v>
      </c>
      <c r="G3810" s="64">
        <v>22.7</v>
      </c>
    </row>
    <row r="3811" spans="2:7" x14ac:dyDescent="0.25">
      <c r="B3811" s="62">
        <v>42094</v>
      </c>
      <c r="C3811" s="63">
        <v>2.5083333333334901</v>
      </c>
      <c r="D3811" s="56">
        <v>9.3000000000000007</v>
      </c>
      <c r="E3811" s="56">
        <v>6.8</v>
      </c>
      <c r="F3811" s="56">
        <v>225</v>
      </c>
      <c r="G3811" s="64">
        <v>17.3</v>
      </c>
    </row>
    <row r="3812" spans="2:7" x14ac:dyDescent="0.25">
      <c r="B3812" s="62">
        <v>42094</v>
      </c>
      <c r="C3812" s="63">
        <v>2.5090277777779302</v>
      </c>
      <c r="D3812" s="56">
        <v>9.3000000000000007</v>
      </c>
      <c r="E3812" s="56">
        <v>6.8</v>
      </c>
      <c r="F3812" s="56">
        <v>225</v>
      </c>
      <c r="G3812" s="64">
        <v>17.3</v>
      </c>
    </row>
    <row r="3813" spans="2:7" x14ac:dyDescent="0.25">
      <c r="B3813" s="62">
        <v>42094</v>
      </c>
      <c r="C3813" s="63">
        <v>2.5097222222223801</v>
      </c>
      <c r="D3813" s="56">
        <v>9.9</v>
      </c>
      <c r="E3813" s="56">
        <v>9</v>
      </c>
      <c r="F3813" s="56">
        <v>203</v>
      </c>
      <c r="G3813" s="64">
        <v>13.3</v>
      </c>
    </row>
    <row r="3814" spans="2:7" x14ac:dyDescent="0.25">
      <c r="B3814" s="62">
        <v>42094</v>
      </c>
      <c r="C3814" s="63">
        <v>2.5104166666668202</v>
      </c>
      <c r="D3814" s="56">
        <v>9.9</v>
      </c>
      <c r="E3814" s="56">
        <v>9</v>
      </c>
      <c r="F3814" s="56">
        <v>203</v>
      </c>
      <c r="G3814" s="64">
        <v>13.3</v>
      </c>
    </row>
    <row r="3815" spans="2:7" x14ac:dyDescent="0.25">
      <c r="B3815" s="62">
        <v>42094</v>
      </c>
      <c r="C3815" s="63">
        <v>2.5111111111112701</v>
      </c>
      <c r="D3815" s="56">
        <v>10.3</v>
      </c>
      <c r="E3815" s="56">
        <v>9.6999999999999993</v>
      </c>
      <c r="F3815" s="56">
        <v>225</v>
      </c>
      <c r="G3815" s="64">
        <v>19.100000000000001</v>
      </c>
    </row>
    <row r="3816" spans="2:7" x14ac:dyDescent="0.25">
      <c r="B3816" s="62">
        <v>42094</v>
      </c>
      <c r="C3816" s="63">
        <v>2.5118055555557102</v>
      </c>
      <c r="D3816" s="56">
        <v>10.4</v>
      </c>
      <c r="E3816" s="56">
        <v>11.7</v>
      </c>
      <c r="F3816" s="56">
        <v>248</v>
      </c>
      <c r="G3816" s="64">
        <v>34.200000000000003</v>
      </c>
    </row>
    <row r="3817" spans="2:7" x14ac:dyDescent="0.25">
      <c r="B3817" s="62">
        <v>42094</v>
      </c>
      <c r="C3817" s="63">
        <v>2.51250000000016</v>
      </c>
      <c r="D3817" s="56">
        <v>10.6</v>
      </c>
      <c r="E3817" s="56">
        <v>13.7</v>
      </c>
      <c r="F3817" s="56">
        <v>248</v>
      </c>
      <c r="G3817" s="64">
        <v>34.200000000000003</v>
      </c>
    </row>
    <row r="3818" spans="2:7" x14ac:dyDescent="0.25">
      <c r="B3818" s="62">
        <v>42094</v>
      </c>
      <c r="C3818" s="63">
        <v>2.5131944444446002</v>
      </c>
      <c r="D3818" s="56">
        <v>10.9</v>
      </c>
      <c r="E3818" s="56">
        <v>16.2</v>
      </c>
      <c r="F3818" s="56">
        <v>203</v>
      </c>
      <c r="G3818" s="64">
        <v>42.5</v>
      </c>
    </row>
    <row r="3819" spans="2:7" x14ac:dyDescent="0.25">
      <c r="B3819" s="62">
        <v>42094</v>
      </c>
      <c r="C3819" s="63">
        <v>2.51388888888905</v>
      </c>
      <c r="D3819" s="56">
        <v>10.9</v>
      </c>
      <c r="E3819" s="56">
        <v>16.2</v>
      </c>
      <c r="F3819" s="56">
        <v>203</v>
      </c>
      <c r="G3819" s="64">
        <v>42.5</v>
      </c>
    </row>
    <row r="3820" spans="2:7" x14ac:dyDescent="0.25">
      <c r="B3820" s="62">
        <v>42094</v>
      </c>
      <c r="C3820" s="63">
        <v>2.5145833333334902</v>
      </c>
      <c r="D3820" s="56">
        <v>11.1</v>
      </c>
      <c r="E3820" s="56">
        <v>19.100000000000001</v>
      </c>
      <c r="F3820" s="56">
        <v>270</v>
      </c>
      <c r="G3820" s="64">
        <v>40.700000000000003</v>
      </c>
    </row>
    <row r="3821" spans="2:7" x14ac:dyDescent="0.25">
      <c r="B3821" s="62">
        <v>42094</v>
      </c>
      <c r="C3821" s="63">
        <v>2.5152777777779298</v>
      </c>
      <c r="D3821" s="56">
        <v>11.1</v>
      </c>
      <c r="E3821" s="56">
        <v>19.100000000000001</v>
      </c>
      <c r="F3821" s="56">
        <v>270</v>
      </c>
      <c r="G3821" s="64">
        <v>40.700000000000003</v>
      </c>
    </row>
    <row r="3822" spans="2:7" x14ac:dyDescent="0.25">
      <c r="B3822" s="62">
        <v>42094</v>
      </c>
      <c r="C3822" s="63">
        <v>2.5159722222223802</v>
      </c>
      <c r="D3822" s="56">
        <v>11.5</v>
      </c>
      <c r="E3822" s="56">
        <v>22</v>
      </c>
      <c r="F3822" s="56">
        <v>270</v>
      </c>
      <c r="G3822" s="64">
        <v>22.7</v>
      </c>
    </row>
    <row r="3823" spans="2:7" x14ac:dyDescent="0.25">
      <c r="B3823" s="62">
        <v>42094</v>
      </c>
      <c r="C3823" s="63">
        <v>2.5166666666668198</v>
      </c>
      <c r="D3823" s="56">
        <v>11.5</v>
      </c>
      <c r="E3823" s="56">
        <v>22</v>
      </c>
      <c r="F3823" s="56">
        <v>270</v>
      </c>
      <c r="G3823" s="64">
        <v>22.7</v>
      </c>
    </row>
    <row r="3824" spans="2:7" x14ac:dyDescent="0.25">
      <c r="B3824" s="62">
        <v>42094</v>
      </c>
      <c r="C3824" s="63">
        <v>2.5173611111112701</v>
      </c>
      <c r="D3824" s="56">
        <v>11.8</v>
      </c>
      <c r="E3824" s="56">
        <v>27</v>
      </c>
      <c r="F3824" s="56">
        <v>293</v>
      </c>
      <c r="G3824" s="64">
        <v>38.5</v>
      </c>
    </row>
    <row r="3825" spans="2:7" x14ac:dyDescent="0.25">
      <c r="B3825" s="62">
        <v>42094</v>
      </c>
      <c r="C3825" s="63">
        <v>2.5180555555557098</v>
      </c>
      <c r="D3825" s="56">
        <v>11.8</v>
      </c>
      <c r="E3825" s="56">
        <v>27</v>
      </c>
      <c r="F3825" s="56">
        <v>293</v>
      </c>
      <c r="G3825" s="64">
        <v>38.5</v>
      </c>
    </row>
    <row r="3826" spans="2:7" x14ac:dyDescent="0.25">
      <c r="B3826" s="62">
        <v>42094</v>
      </c>
      <c r="C3826" s="63">
        <v>2.5187500000001601</v>
      </c>
      <c r="D3826" s="56">
        <v>11.9</v>
      </c>
      <c r="E3826" s="56">
        <v>28.4</v>
      </c>
      <c r="F3826" s="56">
        <v>270</v>
      </c>
      <c r="G3826" s="64">
        <v>38.9</v>
      </c>
    </row>
    <row r="3827" spans="2:7" x14ac:dyDescent="0.25">
      <c r="B3827" s="62">
        <v>42094</v>
      </c>
      <c r="C3827" s="63">
        <v>2.5194444444445998</v>
      </c>
      <c r="D3827" s="56">
        <v>11.9</v>
      </c>
      <c r="E3827" s="56">
        <v>28.4</v>
      </c>
      <c r="F3827" s="56">
        <v>270</v>
      </c>
      <c r="G3827" s="64">
        <v>38.9</v>
      </c>
    </row>
    <row r="3828" spans="2:7" x14ac:dyDescent="0.25">
      <c r="B3828" s="62">
        <v>42094</v>
      </c>
      <c r="C3828" s="63">
        <v>2.5201388888890501</v>
      </c>
      <c r="D3828" s="56">
        <v>12.2</v>
      </c>
      <c r="E3828" s="56">
        <v>29.2</v>
      </c>
      <c r="F3828" s="56">
        <v>270</v>
      </c>
      <c r="G3828" s="64">
        <v>21.2</v>
      </c>
    </row>
    <row r="3829" spans="2:7" x14ac:dyDescent="0.25">
      <c r="B3829" s="62">
        <v>42094</v>
      </c>
      <c r="C3829" s="63">
        <v>2.5208333333334898</v>
      </c>
      <c r="D3829" s="56">
        <v>12.2</v>
      </c>
      <c r="E3829" s="56">
        <v>29.2</v>
      </c>
      <c r="F3829" s="56">
        <v>270</v>
      </c>
      <c r="G3829" s="64">
        <v>21.2</v>
      </c>
    </row>
    <row r="3830" spans="2:7" x14ac:dyDescent="0.25">
      <c r="B3830" s="62">
        <v>42094</v>
      </c>
      <c r="C3830" s="63">
        <v>2.5215277777779299</v>
      </c>
      <c r="D3830" s="56">
        <v>12.5</v>
      </c>
      <c r="E3830" s="56">
        <v>28.1</v>
      </c>
      <c r="F3830" s="56">
        <v>225</v>
      </c>
      <c r="G3830" s="64">
        <v>41.4</v>
      </c>
    </row>
    <row r="3831" spans="2:7" x14ac:dyDescent="0.25">
      <c r="B3831" s="62">
        <v>42094</v>
      </c>
      <c r="C3831" s="63">
        <v>2.5222222222223798</v>
      </c>
      <c r="D3831" s="56">
        <v>12.5</v>
      </c>
      <c r="E3831" s="56">
        <v>28.1</v>
      </c>
      <c r="F3831" s="56">
        <v>225</v>
      </c>
      <c r="G3831" s="64">
        <v>41.4</v>
      </c>
    </row>
    <row r="3832" spans="2:7" x14ac:dyDescent="0.25">
      <c r="B3832" s="62">
        <v>42094</v>
      </c>
      <c r="C3832" s="63">
        <v>2.5229166666668199</v>
      </c>
      <c r="D3832" s="56">
        <v>12.5</v>
      </c>
      <c r="E3832" s="56">
        <v>28.1</v>
      </c>
      <c r="F3832" s="56">
        <v>158</v>
      </c>
      <c r="G3832" s="64">
        <v>36</v>
      </c>
    </row>
    <row r="3833" spans="2:7" x14ac:dyDescent="0.25">
      <c r="B3833" s="62">
        <v>42094</v>
      </c>
      <c r="C3833" s="63">
        <v>2.5236111111112698</v>
      </c>
      <c r="D3833" s="56">
        <v>12.5</v>
      </c>
      <c r="E3833" s="56">
        <v>28.1</v>
      </c>
      <c r="F3833" s="56">
        <v>158</v>
      </c>
      <c r="G3833" s="64">
        <v>36</v>
      </c>
    </row>
    <row r="3834" spans="2:7" x14ac:dyDescent="0.25">
      <c r="B3834" s="62">
        <v>42094</v>
      </c>
      <c r="C3834" s="63">
        <v>2.5243055555557099</v>
      </c>
      <c r="D3834" s="56">
        <v>12.5</v>
      </c>
      <c r="E3834" s="56">
        <v>25.9</v>
      </c>
      <c r="F3834" s="56">
        <v>293</v>
      </c>
      <c r="G3834" s="64">
        <v>21.2</v>
      </c>
    </row>
    <row r="3835" spans="2:7" x14ac:dyDescent="0.25">
      <c r="B3835" s="62">
        <v>42094</v>
      </c>
      <c r="C3835" s="63">
        <v>2.5250000000001598</v>
      </c>
      <c r="D3835" s="56">
        <v>12.5</v>
      </c>
      <c r="E3835" s="56">
        <v>25.9</v>
      </c>
      <c r="F3835" s="56">
        <v>293</v>
      </c>
      <c r="G3835" s="64">
        <v>21.2</v>
      </c>
    </row>
    <row r="3836" spans="2:7" x14ac:dyDescent="0.25">
      <c r="B3836" s="62">
        <v>42094</v>
      </c>
      <c r="C3836" s="63">
        <v>2.5256944444445999</v>
      </c>
      <c r="D3836" s="56">
        <v>12.3</v>
      </c>
      <c r="E3836" s="56">
        <v>26.6</v>
      </c>
      <c r="F3836" s="56">
        <v>293</v>
      </c>
      <c r="G3836" s="64">
        <v>47.9</v>
      </c>
    </row>
    <row r="3837" spans="2:7" x14ac:dyDescent="0.25">
      <c r="B3837" s="62">
        <v>42094</v>
      </c>
      <c r="C3837" s="63">
        <v>2.5263888888890502</v>
      </c>
      <c r="D3837" s="56">
        <v>12.3</v>
      </c>
      <c r="E3837" s="56">
        <v>26.6</v>
      </c>
      <c r="F3837" s="56">
        <v>293</v>
      </c>
      <c r="G3837" s="64">
        <v>47.9</v>
      </c>
    </row>
    <row r="3838" spans="2:7" x14ac:dyDescent="0.25">
      <c r="B3838" s="62">
        <v>42094</v>
      </c>
      <c r="C3838" s="63">
        <v>2.5270833333334899</v>
      </c>
      <c r="D3838" s="56">
        <v>12.2</v>
      </c>
      <c r="E3838" s="56">
        <v>27.7</v>
      </c>
      <c r="F3838" s="56">
        <v>270</v>
      </c>
      <c r="G3838" s="64">
        <v>39.200000000000003</v>
      </c>
    </row>
    <row r="3839" spans="2:7" x14ac:dyDescent="0.25">
      <c r="B3839" s="62">
        <v>42094</v>
      </c>
      <c r="C3839" s="63">
        <v>2.52777777777793</v>
      </c>
      <c r="D3839" s="56">
        <v>12.2</v>
      </c>
      <c r="E3839" s="56">
        <v>27.7</v>
      </c>
      <c r="F3839" s="56">
        <v>270</v>
      </c>
      <c r="G3839" s="64">
        <v>39.200000000000003</v>
      </c>
    </row>
    <row r="3840" spans="2:7" x14ac:dyDescent="0.25">
      <c r="B3840" s="62">
        <v>42094</v>
      </c>
      <c r="C3840" s="63">
        <v>2.5284722222223799</v>
      </c>
      <c r="D3840" s="56">
        <v>12.3</v>
      </c>
      <c r="E3840" s="56">
        <v>29.5</v>
      </c>
      <c r="F3840" s="56">
        <v>270</v>
      </c>
      <c r="G3840" s="64">
        <v>30.6</v>
      </c>
    </row>
    <row r="3841" spans="2:7" x14ac:dyDescent="0.25">
      <c r="B3841" s="62">
        <v>42094</v>
      </c>
      <c r="C3841" s="63">
        <v>2.52916666666682</v>
      </c>
      <c r="D3841" s="56">
        <v>12.3</v>
      </c>
      <c r="E3841" s="56">
        <v>29.5</v>
      </c>
      <c r="F3841" s="56">
        <v>270</v>
      </c>
      <c r="G3841" s="64">
        <v>30.6</v>
      </c>
    </row>
    <row r="3842" spans="2:7" x14ac:dyDescent="0.25">
      <c r="B3842" s="62">
        <v>42094</v>
      </c>
      <c r="C3842" s="63">
        <v>2.5298611111112699</v>
      </c>
      <c r="D3842" s="56">
        <v>12.8</v>
      </c>
      <c r="E3842" s="56">
        <v>29.5</v>
      </c>
      <c r="F3842" s="56">
        <v>270</v>
      </c>
      <c r="G3842" s="64">
        <v>30.6</v>
      </c>
    </row>
    <row r="3843" spans="2:7" x14ac:dyDescent="0.25">
      <c r="B3843" s="62">
        <v>42094</v>
      </c>
      <c r="C3843" s="63">
        <v>2.53055555555571</v>
      </c>
      <c r="D3843" s="56">
        <v>12.8</v>
      </c>
      <c r="E3843" s="56">
        <v>29.2</v>
      </c>
      <c r="F3843" s="56">
        <v>293</v>
      </c>
      <c r="G3843" s="64">
        <v>27.4</v>
      </c>
    </row>
    <row r="3844" spans="2:7" x14ac:dyDescent="0.25">
      <c r="B3844" s="62">
        <v>42094</v>
      </c>
      <c r="C3844" s="63">
        <v>2.5312500000001599</v>
      </c>
      <c r="D3844" s="56">
        <v>13</v>
      </c>
      <c r="E3844" s="56">
        <v>29.2</v>
      </c>
      <c r="F3844" s="56">
        <v>293</v>
      </c>
      <c r="G3844" s="64">
        <v>27.4</v>
      </c>
    </row>
    <row r="3845" spans="2:7" x14ac:dyDescent="0.25">
      <c r="B3845" s="62">
        <v>42094</v>
      </c>
      <c r="C3845" s="63">
        <v>2.5319444444446</v>
      </c>
      <c r="D3845" s="56">
        <v>13</v>
      </c>
      <c r="E3845" s="56">
        <v>27.7</v>
      </c>
      <c r="F3845" s="56">
        <v>225</v>
      </c>
      <c r="G3845" s="64">
        <v>21.2</v>
      </c>
    </row>
    <row r="3846" spans="2:7" x14ac:dyDescent="0.25">
      <c r="B3846" s="62">
        <v>42094</v>
      </c>
      <c r="C3846" s="63">
        <v>2.5326388888890499</v>
      </c>
      <c r="D3846" s="56">
        <v>13.4</v>
      </c>
      <c r="E3846" s="56">
        <v>27.7</v>
      </c>
      <c r="F3846" s="56">
        <v>225</v>
      </c>
      <c r="G3846" s="64">
        <v>21.2</v>
      </c>
    </row>
    <row r="3847" spans="2:7" x14ac:dyDescent="0.25">
      <c r="B3847" s="62">
        <v>42094</v>
      </c>
      <c r="C3847" s="63">
        <v>2.53333333333349</v>
      </c>
      <c r="D3847" s="56">
        <v>13.4</v>
      </c>
      <c r="E3847" s="56">
        <v>28.1</v>
      </c>
      <c r="F3847" s="56">
        <v>293</v>
      </c>
      <c r="G3847" s="64">
        <v>44.3</v>
      </c>
    </row>
    <row r="3848" spans="2:7" x14ac:dyDescent="0.25">
      <c r="B3848" s="62">
        <v>42094</v>
      </c>
      <c r="C3848" s="63">
        <v>2.5340277777779399</v>
      </c>
      <c r="D3848" s="56">
        <v>13.4</v>
      </c>
      <c r="E3848" s="56">
        <v>28.1</v>
      </c>
      <c r="F3848" s="56">
        <v>293</v>
      </c>
      <c r="G3848" s="64">
        <v>44.3</v>
      </c>
    </row>
    <row r="3849" spans="2:7" x14ac:dyDescent="0.25">
      <c r="B3849" s="62">
        <v>42094</v>
      </c>
      <c r="C3849" s="63">
        <v>2.53472222222238</v>
      </c>
      <c r="D3849" s="56">
        <v>13.6</v>
      </c>
      <c r="E3849" s="56">
        <v>25.6</v>
      </c>
      <c r="F3849" s="56">
        <v>270</v>
      </c>
      <c r="G3849" s="64">
        <v>25.2</v>
      </c>
    </row>
    <row r="3850" spans="2:7" x14ac:dyDescent="0.25">
      <c r="B3850" s="62">
        <v>42094</v>
      </c>
      <c r="C3850" s="63">
        <v>2.5354166666668201</v>
      </c>
      <c r="D3850" s="56">
        <v>13.6</v>
      </c>
      <c r="E3850" s="56">
        <v>25.6</v>
      </c>
      <c r="F3850" s="56">
        <v>270</v>
      </c>
      <c r="G3850" s="64">
        <v>25.2</v>
      </c>
    </row>
    <row r="3851" spans="2:7" x14ac:dyDescent="0.25">
      <c r="B3851" s="62">
        <v>42094</v>
      </c>
      <c r="C3851" s="63">
        <v>2.53611111111127</v>
      </c>
      <c r="D3851" s="56">
        <v>13.8</v>
      </c>
      <c r="E3851" s="56">
        <v>25.6</v>
      </c>
      <c r="F3851" s="56">
        <v>225</v>
      </c>
      <c r="G3851" s="64">
        <v>32.799999999999997</v>
      </c>
    </row>
    <row r="3852" spans="2:7" x14ac:dyDescent="0.25">
      <c r="B3852" s="62">
        <v>42094</v>
      </c>
      <c r="C3852" s="63">
        <v>2.5368055555557101</v>
      </c>
      <c r="D3852" s="56">
        <v>13.8</v>
      </c>
      <c r="E3852" s="56">
        <v>25.6</v>
      </c>
      <c r="F3852" s="56">
        <v>225</v>
      </c>
      <c r="G3852" s="64">
        <v>32.799999999999997</v>
      </c>
    </row>
    <row r="3853" spans="2:7" x14ac:dyDescent="0.25">
      <c r="B3853" s="62">
        <v>42094</v>
      </c>
      <c r="C3853" s="63">
        <v>2.53750000000016</v>
      </c>
      <c r="D3853" s="56">
        <v>13.8</v>
      </c>
      <c r="E3853" s="56">
        <v>26.6</v>
      </c>
      <c r="F3853" s="56">
        <v>270</v>
      </c>
      <c r="G3853" s="64">
        <v>50.8</v>
      </c>
    </row>
    <row r="3854" spans="2:7" x14ac:dyDescent="0.25">
      <c r="B3854" s="62">
        <v>42094</v>
      </c>
      <c r="C3854" s="63">
        <v>2.5381944444446001</v>
      </c>
      <c r="D3854" s="56">
        <v>13.8</v>
      </c>
      <c r="E3854" s="56">
        <v>26.6</v>
      </c>
      <c r="F3854" s="56">
        <v>270</v>
      </c>
      <c r="G3854" s="64">
        <v>50.8</v>
      </c>
    </row>
    <row r="3855" spans="2:7" x14ac:dyDescent="0.25">
      <c r="B3855" s="62">
        <v>42094</v>
      </c>
      <c r="C3855" s="63">
        <v>2.53888888888905</v>
      </c>
      <c r="D3855" s="56">
        <v>13.9</v>
      </c>
      <c r="E3855" s="56">
        <v>28.4</v>
      </c>
      <c r="F3855" s="56">
        <v>270</v>
      </c>
      <c r="G3855" s="64">
        <v>46.1</v>
      </c>
    </row>
    <row r="3856" spans="2:7" x14ac:dyDescent="0.25">
      <c r="B3856" s="62">
        <v>42094</v>
      </c>
      <c r="C3856" s="63">
        <v>2.5395833333334901</v>
      </c>
      <c r="D3856" s="56">
        <v>13.9</v>
      </c>
      <c r="E3856" s="56">
        <v>28.4</v>
      </c>
      <c r="F3856" s="56">
        <v>270</v>
      </c>
      <c r="G3856" s="64">
        <v>46.1</v>
      </c>
    </row>
    <row r="3857" spans="2:7" x14ac:dyDescent="0.25">
      <c r="B3857" s="62">
        <v>42094</v>
      </c>
      <c r="C3857" s="63">
        <v>2.5402777777779399</v>
      </c>
      <c r="D3857" s="56">
        <v>13.5</v>
      </c>
      <c r="E3857" s="56">
        <v>32</v>
      </c>
      <c r="F3857" s="56">
        <v>293</v>
      </c>
      <c r="G3857" s="64">
        <v>40.299999999999997</v>
      </c>
    </row>
    <row r="3858" spans="2:7" x14ac:dyDescent="0.25">
      <c r="B3858" s="62">
        <v>42094</v>
      </c>
      <c r="C3858" s="63">
        <v>2.5409722222223801</v>
      </c>
      <c r="D3858" s="56">
        <v>13.5</v>
      </c>
      <c r="E3858" s="56">
        <v>32</v>
      </c>
      <c r="F3858" s="56">
        <v>293</v>
      </c>
      <c r="G3858" s="64">
        <v>40.299999999999997</v>
      </c>
    </row>
    <row r="3859" spans="2:7" x14ac:dyDescent="0.25">
      <c r="B3859" s="62">
        <v>42094</v>
      </c>
      <c r="C3859" s="63">
        <v>2.5416666666668299</v>
      </c>
      <c r="D3859" s="56">
        <v>13.4</v>
      </c>
      <c r="E3859" s="56">
        <v>33.1</v>
      </c>
      <c r="F3859" s="56">
        <v>270</v>
      </c>
      <c r="G3859" s="64">
        <v>51.1</v>
      </c>
    </row>
    <row r="3860" spans="2:7" x14ac:dyDescent="0.25">
      <c r="B3860" s="62">
        <v>42094</v>
      </c>
      <c r="C3860" s="63">
        <v>2.5423611111112701</v>
      </c>
      <c r="D3860" s="56">
        <v>13.4</v>
      </c>
      <c r="E3860" s="56">
        <v>33.1</v>
      </c>
      <c r="F3860" s="56">
        <v>270</v>
      </c>
      <c r="G3860" s="64">
        <v>51.1</v>
      </c>
    </row>
    <row r="3861" spans="2:7" x14ac:dyDescent="0.25">
      <c r="B3861" s="62">
        <v>42094</v>
      </c>
      <c r="C3861" s="63">
        <v>2.5430555555557102</v>
      </c>
      <c r="D3861" s="56">
        <v>11.1</v>
      </c>
      <c r="E3861" s="56">
        <v>38.9</v>
      </c>
      <c r="F3861" s="56">
        <v>338</v>
      </c>
      <c r="G3861" s="64">
        <v>62.6</v>
      </c>
    </row>
    <row r="3862" spans="2:7" x14ac:dyDescent="0.25">
      <c r="B3862" s="62">
        <v>42094</v>
      </c>
      <c r="C3862" s="63">
        <v>2.54375000000016</v>
      </c>
      <c r="D3862" s="56">
        <v>11.1</v>
      </c>
      <c r="E3862" s="56">
        <v>38.9</v>
      </c>
      <c r="F3862" s="56">
        <v>338</v>
      </c>
      <c r="G3862" s="64">
        <v>62.6</v>
      </c>
    </row>
    <row r="3863" spans="2:7" x14ac:dyDescent="0.25">
      <c r="B3863" s="62">
        <v>42094</v>
      </c>
      <c r="C3863" s="63">
        <v>2.5444444444446002</v>
      </c>
      <c r="D3863" s="56">
        <v>9.6</v>
      </c>
      <c r="E3863" s="56">
        <v>39.200000000000003</v>
      </c>
      <c r="F3863" s="56">
        <v>0</v>
      </c>
      <c r="G3863" s="64">
        <v>41.4</v>
      </c>
    </row>
    <row r="3864" spans="2:7" x14ac:dyDescent="0.25">
      <c r="B3864" s="62">
        <v>42094</v>
      </c>
      <c r="C3864" s="63">
        <v>2.54513888888905</v>
      </c>
      <c r="D3864" s="56">
        <v>9.6</v>
      </c>
      <c r="E3864" s="56">
        <v>39.200000000000003</v>
      </c>
      <c r="F3864" s="56">
        <v>0</v>
      </c>
      <c r="G3864" s="64">
        <v>41.4</v>
      </c>
    </row>
    <row r="3865" spans="2:7" x14ac:dyDescent="0.25">
      <c r="B3865" s="62">
        <v>42094</v>
      </c>
      <c r="C3865" s="63">
        <v>2.5458333333334902</v>
      </c>
      <c r="D3865" s="56">
        <v>9.1</v>
      </c>
      <c r="E3865" s="56">
        <v>38.200000000000003</v>
      </c>
      <c r="F3865" s="56">
        <v>315</v>
      </c>
      <c r="G3865" s="64">
        <v>34.200000000000003</v>
      </c>
    </row>
    <row r="3866" spans="2:7" x14ac:dyDescent="0.25">
      <c r="B3866" s="62">
        <v>42094</v>
      </c>
      <c r="C3866" s="63">
        <v>2.54652777777794</v>
      </c>
      <c r="D3866" s="56">
        <v>9.1</v>
      </c>
      <c r="E3866" s="56">
        <v>38.200000000000003</v>
      </c>
      <c r="F3866" s="56">
        <v>315</v>
      </c>
      <c r="G3866" s="64">
        <v>34.200000000000003</v>
      </c>
    </row>
    <row r="3867" spans="2:7" x14ac:dyDescent="0.25">
      <c r="B3867" s="62">
        <v>42094</v>
      </c>
      <c r="C3867" s="63">
        <v>2.5472222222223802</v>
      </c>
      <c r="D3867" s="56">
        <v>8.5</v>
      </c>
      <c r="E3867" s="56">
        <v>37.1</v>
      </c>
      <c r="F3867" s="56">
        <v>338</v>
      </c>
      <c r="G3867" s="64">
        <v>39.6</v>
      </c>
    </row>
    <row r="3868" spans="2:7" x14ac:dyDescent="0.25">
      <c r="B3868" s="62">
        <v>42094</v>
      </c>
      <c r="C3868" s="63">
        <v>2.54791666666683</v>
      </c>
      <c r="D3868" s="56">
        <v>8.5</v>
      </c>
      <c r="E3868" s="56">
        <v>37.1</v>
      </c>
      <c r="F3868" s="56">
        <v>338</v>
      </c>
      <c r="G3868" s="64">
        <v>39.6</v>
      </c>
    </row>
    <row r="3869" spans="2:7" x14ac:dyDescent="0.25">
      <c r="B3869" s="62">
        <v>42094</v>
      </c>
      <c r="C3869" s="63">
        <v>2.5486111111112701</v>
      </c>
      <c r="D3869" s="56">
        <v>8.1999999999999993</v>
      </c>
      <c r="E3869" s="56">
        <v>36</v>
      </c>
      <c r="F3869" s="56">
        <v>338</v>
      </c>
      <c r="G3869" s="64">
        <v>36</v>
      </c>
    </row>
    <row r="3870" spans="2:7" x14ac:dyDescent="0.25">
      <c r="B3870" s="62">
        <v>42094</v>
      </c>
      <c r="C3870" s="63">
        <v>2.5493055555557098</v>
      </c>
      <c r="D3870" s="56">
        <v>8.1999999999999993</v>
      </c>
      <c r="E3870" s="56">
        <v>36</v>
      </c>
      <c r="F3870" s="56">
        <v>338</v>
      </c>
      <c r="G3870" s="64">
        <v>36</v>
      </c>
    </row>
    <row r="3871" spans="2:7" x14ac:dyDescent="0.25">
      <c r="B3871" s="62">
        <v>42094</v>
      </c>
      <c r="C3871" s="63">
        <v>2.5500000000001601</v>
      </c>
      <c r="D3871" s="56">
        <v>8.1999999999999993</v>
      </c>
      <c r="E3871" s="56">
        <v>32.4</v>
      </c>
      <c r="F3871" s="56">
        <v>0</v>
      </c>
      <c r="G3871" s="64">
        <v>25.6</v>
      </c>
    </row>
    <row r="3872" spans="2:7" x14ac:dyDescent="0.25">
      <c r="B3872" s="62">
        <v>42094</v>
      </c>
      <c r="C3872" s="63">
        <v>2.5506944444445998</v>
      </c>
      <c r="D3872" s="56">
        <v>8.1999999999999993</v>
      </c>
      <c r="E3872" s="56">
        <v>32.4</v>
      </c>
      <c r="F3872" s="56">
        <v>0</v>
      </c>
      <c r="G3872" s="64">
        <v>25.6</v>
      </c>
    </row>
    <row r="3873" spans="2:7" x14ac:dyDescent="0.25">
      <c r="B3873" s="62">
        <v>42094</v>
      </c>
      <c r="C3873" s="63">
        <v>2.5513888888890501</v>
      </c>
      <c r="D3873" s="56">
        <v>8.4</v>
      </c>
      <c r="E3873" s="56">
        <v>28.4</v>
      </c>
      <c r="F3873" s="56">
        <v>338</v>
      </c>
      <c r="G3873" s="64">
        <v>28.1</v>
      </c>
    </row>
    <row r="3874" spans="2:7" x14ac:dyDescent="0.25">
      <c r="B3874" s="62">
        <v>42094</v>
      </c>
      <c r="C3874" s="63">
        <v>2.5520833333334898</v>
      </c>
      <c r="D3874" s="56">
        <v>8.4</v>
      </c>
      <c r="E3874" s="56">
        <v>27.7</v>
      </c>
      <c r="F3874" s="56">
        <v>315</v>
      </c>
      <c r="G3874" s="64">
        <v>28.1</v>
      </c>
    </row>
    <row r="3875" spans="2:7" x14ac:dyDescent="0.25">
      <c r="B3875" s="62">
        <v>42094</v>
      </c>
      <c r="C3875" s="63">
        <v>2.5527777777779401</v>
      </c>
      <c r="D3875" s="56">
        <v>8.4</v>
      </c>
      <c r="E3875" s="56">
        <v>27</v>
      </c>
      <c r="F3875" s="56">
        <v>315</v>
      </c>
      <c r="G3875" s="64">
        <v>23</v>
      </c>
    </row>
    <row r="3876" spans="2:7" x14ac:dyDescent="0.25">
      <c r="B3876" s="62">
        <v>42094</v>
      </c>
      <c r="C3876" s="63">
        <v>2.5534722222223798</v>
      </c>
      <c r="D3876" s="56">
        <v>8.1999999999999993</v>
      </c>
      <c r="E3876" s="56">
        <v>25.9</v>
      </c>
      <c r="F3876" s="56">
        <v>338</v>
      </c>
      <c r="G3876" s="64">
        <v>24.5</v>
      </c>
    </row>
    <row r="3877" spans="2:7" x14ac:dyDescent="0.25">
      <c r="B3877" s="62">
        <v>42094</v>
      </c>
      <c r="C3877" s="63">
        <v>2.5541666666668301</v>
      </c>
      <c r="D3877" s="56">
        <v>8.1999999999999993</v>
      </c>
      <c r="E3877" s="56">
        <v>25.9</v>
      </c>
      <c r="F3877" s="56">
        <v>338</v>
      </c>
      <c r="G3877" s="64">
        <v>24.5</v>
      </c>
    </row>
    <row r="3878" spans="2:7" x14ac:dyDescent="0.25">
      <c r="B3878" s="62">
        <v>42094</v>
      </c>
      <c r="C3878" s="63">
        <v>2.5548611111112698</v>
      </c>
      <c r="D3878" s="56">
        <v>7.9</v>
      </c>
      <c r="E3878" s="56">
        <v>24.8</v>
      </c>
      <c r="F3878" s="56">
        <v>315</v>
      </c>
      <c r="G3878" s="64">
        <v>22.3</v>
      </c>
    </row>
    <row r="3879" spans="2:7" x14ac:dyDescent="0.25">
      <c r="B3879" s="62">
        <v>42094</v>
      </c>
      <c r="C3879" s="63">
        <v>2.5555555555557099</v>
      </c>
      <c r="D3879" s="56">
        <v>7.9</v>
      </c>
      <c r="E3879" s="56">
        <v>24.8</v>
      </c>
      <c r="F3879" s="56">
        <v>315</v>
      </c>
      <c r="G3879" s="64">
        <v>22.3</v>
      </c>
    </row>
    <row r="3880" spans="2:7" x14ac:dyDescent="0.25">
      <c r="B3880" s="62">
        <v>42094</v>
      </c>
      <c r="C3880" s="63">
        <v>2.5562500000001598</v>
      </c>
      <c r="D3880" s="56">
        <v>7.7</v>
      </c>
      <c r="E3880" s="56">
        <v>23.4</v>
      </c>
      <c r="F3880" s="56">
        <v>315</v>
      </c>
      <c r="G3880" s="64">
        <v>28.1</v>
      </c>
    </row>
    <row r="3881" spans="2:7" x14ac:dyDescent="0.25">
      <c r="B3881" s="62">
        <v>42094</v>
      </c>
      <c r="C3881" s="63">
        <v>2.5569444444445999</v>
      </c>
      <c r="D3881" s="56">
        <v>7.7</v>
      </c>
      <c r="E3881" s="56">
        <v>23.4</v>
      </c>
      <c r="F3881" s="56">
        <v>315</v>
      </c>
      <c r="G3881" s="64">
        <v>28.1</v>
      </c>
    </row>
    <row r="3882" spans="2:7" x14ac:dyDescent="0.25">
      <c r="B3882" s="62">
        <v>42094</v>
      </c>
      <c r="C3882" s="63">
        <v>2.5576388888890502</v>
      </c>
      <c r="D3882" s="56">
        <v>7.6</v>
      </c>
      <c r="E3882" s="56">
        <v>23.4</v>
      </c>
      <c r="F3882" s="56">
        <v>338</v>
      </c>
      <c r="G3882" s="64">
        <v>29.5</v>
      </c>
    </row>
    <row r="3883" spans="2:7" x14ac:dyDescent="0.25">
      <c r="B3883" s="62">
        <v>42094</v>
      </c>
      <c r="C3883" s="63">
        <v>2.5583333333334899</v>
      </c>
      <c r="D3883" s="56">
        <v>7.6</v>
      </c>
      <c r="E3883" s="56">
        <v>23.4</v>
      </c>
      <c r="F3883" s="56">
        <v>338</v>
      </c>
      <c r="G3883" s="64">
        <v>29.5</v>
      </c>
    </row>
    <row r="3884" spans="2:7" x14ac:dyDescent="0.25">
      <c r="B3884" s="62">
        <v>42094</v>
      </c>
      <c r="C3884" s="63">
        <v>2.5590277777779402</v>
      </c>
      <c r="D3884" s="56">
        <v>7.5</v>
      </c>
      <c r="E3884" s="56">
        <v>22</v>
      </c>
      <c r="F3884" s="56">
        <v>315</v>
      </c>
      <c r="G3884" s="64">
        <v>21.6</v>
      </c>
    </row>
    <row r="3885" spans="2:7" x14ac:dyDescent="0.25">
      <c r="B3885" s="62">
        <v>42094</v>
      </c>
      <c r="C3885" s="63">
        <v>2.5597222222223799</v>
      </c>
      <c r="D3885" s="56">
        <v>7.5</v>
      </c>
      <c r="E3885" s="56">
        <v>22</v>
      </c>
      <c r="F3885" s="56">
        <v>315</v>
      </c>
      <c r="G3885" s="64">
        <v>21.6</v>
      </c>
    </row>
    <row r="3886" spans="2:7" x14ac:dyDescent="0.25">
      <c r="B3886" s="62">
        <v>42094</v>
      </c>
      <c r="C3886" s="63">
        <v>2.5604166666668302</v>
      </c>
      <c r="D3886" s="56">
        <v>7.5</v>
      </c>
      <c r="E3886" s="56">
        <v>21.6</v>
      </c>
      <c r="F3886" s="56">
        <v>338</v>
      </c>
      <c r="G3886" s="64">
        <v>24.5</v>
      </c>
    </row>
    <row r="3887" spans="2:7" x14ac:dyDescent="0.25">
      <c r="B3887" s="62">
        <v>42094</v>
      </c>
      <c r="C3887" s="63">
        <v>2.5611111111112699</v>
      </c>
      <c r="D3887" s="56">
        <v>7.5</v>
      </c>
      <c r="E3887" s="56">
        <v>21.6</v>
      </c>
      <c r="F3887" s="56">
        <v>338</v>
      </c>
      <c r="G3887" s="64">
        <v>24.5</v>
      </c>
    </row>
    <row r="3888" spans="2:7" x14ac:dyDescent="0.25">
      <c r="B3888" s="62">
        <v>42094</v>
      </c>
      <c r="C3888" s="63">
        <v>2.5618055555557202</v>
      </c>
      <c r="D3888" s="56">
        <v>7.7</v>
      </c>
      <c r="E3888" s="56">
        <v>19.8</v>
      </c>
      <c r="F3888" s="56">
        <v>315</v>
      </c>
      <c r="G3888" s="64">
        <v>12.6</v>
      </c>
    </row>
    <row r="3889" spans="2:7" x14ac:dyDescent="0.25">
      <c r="B3889" s="62">
        <v>42094</v>
      </c>
      <c r="C3889" s="63">
        <v>2.5625000000001599</v>
      </c>
      <c r="D3889" s="56">
        <v>7.7</v>
      </c>
      <c r="E3889" s="56">
        <v>19.8</v>
      </c>
      <c r="F3889" s="56">
        <v>315</v>
      </c>
      <c r="G3889" s="64">
        <v>12.6</v>
      </c>
    </row>
    <row r="3890" spans="2:7" x14ac:dyDescent="0.25">
      <c r="B3890" s="62">
        <v>42094</v>
      </c>
      <c r="C3890" s="63">
        <v>2.5631944444446</v>
      </c>
      <c r="D3890" s="56">
        <v>8.1999999999999993</v>
      </c>
      <c r="E3890" s="56">
        <v>18.7</v>
      </c>
      <c r="F3890" s="56">
        <v>315</v>
      </c>
      <c r="G3890" s="64">
        <v>19.399999999999999</v>
      </c>
    </row>
    <row r="3891" spans="2:7" x14ac:dyDescent="0.25">
      <c r="B3891" s="62">
        <v>42094</v>
      </c>
      <c r="C3891" s="63">
        <v>2.5638888888890499</v>
      </c>
      <c r="D3891" s="56">
        <v>8.1999999999999993</v>
      </c>
      <c r="E3891" s="56">
        <v>18.7</v>
      </c>
      <c r="F3891" s="56">
        <v>315</v>
      </c>
      <c r="G3891" s="64">
        <v>19.399999999999999</v>
      </c>
    </row>
    <row r="3892" spans="2:7" x14ac:dyDescent="0.25">
      <c r="B3892" s="62">
        <v>42094</v>
      </c>
      <c r="C3892" s="63">
        <v>2.56458333333349</v>
      </c>
      <c r="D3892" s="56">
        <v>8.1999999999999993</v>
      </c>
      <c r="E3892" s="56">
        <v>17.600000000000001</v>
      </c>
      <c r="F3892" s="56">
        <v>315</v>
      </c>
      <c r="G3892" s="64">
        <v>21.6</v>
      </c>
    </row>
    <row r="3893" spans="2:7" x14ac:dyDescent="0.25">
      <c r="B3893" s="62">
        <v>42094</v>
      </c>
      <c r="C3893" s="63">
        <v>2.5652777777779399</v>
      </c>
      <c r="D3893" s="56">
        <v>8.1999999999999993</v>
      </c>
      <c r="E3893" s="56">
        <v>17.600000000000001</v>
      </c>
      <c r="F3893" s="56">
        <v>315</v>
      </c>
      <c r="G3893" s="64">
        <v>21.6</v>
      </c>
    </row>
    <row r="3894" spans="2:7" x14ac:dyDescent="0.25">
      <c r="B3894" s="62">
        <v>42094</v>
      </c>
      <c r="C3894" s="63">
        <v>2.56597222222238</v>
      </c>
      <c r="D3894" s="56">
        <v>7.9</v>
      </c>
      <c r="E3894" s="56">
        <v>17.3</v>
      </c>
      <c r="F3894" s="56">
        <v>315</v>
      </c>
      <c r="G3894" s="64">
        <v>22.7</v>
      </c>
    </row>
    <row r="3895" spans="2:7" x14ac:dyDescent="0.25">
      <c r="B3895" s="62">
        <v>42094</v>
      </c>
      <c r="C3895" s="63">
        <v>2.5666666666668299</v>
      </c>
      <c r="D3895" s="56">
        <v>7.9</v>
      </c>
      <c r="E3895" s="56">
        <v>17.3</v>
      </c>
      <c r="F3895" s="56">
        <v>315</v>
      </c>
      <c r="G3895" s="64">
        <v>22.7</v>
      </c>
    </row>
    <row r="3896" spans="2:7" x14ac:dyDescent="0.25">
      <c r="B3896" s="62">
        <v>42094</v>
      </c>
      <c r="C3896" s="63">
        <v>2.56736111111127</v>
      </c>
      <c r="D3896" s="56">
        <v>7.8</v>
      </c>
      <c r="E3896" s="56">
        <v>16.600000000000001</v>
      </c>
      <c r="F3896" s="56">
        <v>338</v>
      </c>
      <c r="G3896" s="64">
        <v>20.5</v>
      </c>
    </row>
    <row r="3897" spans="2:7" x14ac:dyDescent="0.25">
      <c r="B3897" s="62">
        <v>42094</v>
      </c>
      <c r="C3897" s="63">
        <v>2.5680555555557198</v>
      </c>
      <c r="D3897" s="56">
        <v>7.8</v>
      </c>
      <c r="E3897" s="56">
        <v>16.600000000000001</v>
      </c>
      <c r="F3897" s="56">
        <v>338</v>
      </c>
      <c r="G3897" s="64">
        <v>20.5</v>
      </c>
    </row>
    <row r="3898" spans="2:7" x14ac:dyDescent="0.25">
      <c r="B3898" s="62">
        <v>42094</v>
      </c>
      <c r="C3898" s="63">
        <v>2.56875000000016</v>
      </c>
      <c r="D3898" s="56">
        <v>7.9</v>
      </c>
      <c r="E3898" s="56">
        <v>16.600000000000001</v>
      </c>
      <c r="F3898" s="56">
        <v>338</v>
      </c>
      <c r="G3898" s="64">
        <v>20.5</v>
      </c>
    </row>
    <row r="3899" spans="2:7" x14ac:dyDescent="0.25">
      <c r="B3899" s="62">
        <v>42094</v>
      </c>
      <c r="C3899" s="63">
        <v>2.5694444444446098</v>
      </c>
      <c r="D3899" s="56">
        <v>7.9</v>
      </c>
      <c r="E3899" s="56">
        <v>17.3</v>
      </c>
      <c r="F3899" s="56">
        <v>315</v>
      </c>
      <c r="G3899" s="64">
        <v>24.5</v>
      </c>
    </row>
    <row r="3900" spans="2:7" x14ac:dyDescent="0.25">
      <c r="B3900" s="62">
        <v>42094</v>
      </c>
      <c r="C3900" s="63">
        <v>2.57013888888905</v>
      </c>
      <c r="D3900" s="56">
        <v>7.9</v>
      </c>
      <c r="E3900" s="56">
        <v>17.3</v>
      </c>
      <c r="F3900" s="56">
        <v>315</v>
      </c>
      <c r="G3900" s="64">
        <v>24.5</v>
      </c>
    </row>
    <row r="3901" spans="2:7" x14ac:dyDescent="0.25">
      <c r="B3901" s="62">
        <v>42094</v>
      </c>
      <c r="C3901" s="63">
        <v>2.5708333333334901</v>
      </c>
      <c r="D3901" s="56">
        <v>7.9</v>
      </c>
      <c r="E3901" s="56">
        <v>20.5</v>
      </c>
      <c r="F3901" s="56">
        <v>293</v>
      </c>
      <c r="G3901" s="64">
        <v>29.5</v>
      </c>
    </row>
    <row r="3902" spans="2:7" x14ac:dyDescent="0.25">
      <c r="B3902" s="62">
        <v>42094</v>
      </c>
      <c r="C3902" s="63">
        <v>2.5715277777779399</v>
      </c>
      <c r="D3902" s="56">
        <v>7.9</v>
      </c>
      <c r="E3902" s="56">
        <v>20.5</v>
      </c>
      <c r="F3902" s="56">
        <v>293</v>
      </c>
      <c r="G3902" s="64">
        <v>29.5</v>
      </c>
    </row>
    <row r="3903" spans="2:7" x14ac:dyDescent="0.25">
      <c r="B3903" s="62">
        <v>42094</v>
      </c>
      <c r="C3903" s="63">
        <v>2.5722222222223801</v>
      </c>
      <c r="D3903" s="56">
        <v>7.9</v>
      </c>
      <c r="E3903" s="56">
        <v>22.3</v>
      </c>
      <c r="F3903" s="56">
        <v>338</v>
      </c>
      <c r="G3903" s="64">
        <v>27.7</v>
      </c>
    </row>
    <row r="3904" spans="2:7" x14ac:dyDescent="0.25">
      <c r="B3904" s="62">
        <v>42094</v>
      </c>
      <c r="C3904" s="63">
        <v>2.5729166666668299</v>
      </c>
      <c r="D3904" s="56">
        <v>7.9</v>
      </c>
      <c r="E3904" s="56">
        <v>22.3</v>
      </c>
      <c r="F3904" s="56">
        <v>338</v>
      </c>
      <c r="G3904" s="64">
        <v>27.7</v>
      </c>
    </row>
    <row r="3905" spans="2:7" x14ac:dyDescent="0.25">
      <c r="B3905" s="62">
        <v>42094</v>
      </c>
      <c r="C3905" s="63">
        <v>2.5736111111112701</v>
      </c>
      <c r="D3905" s="56">
        <v>8</v>
      </c>
      <c r="E3905" s="56">
        <v>24.1</v>
      </c>
      <c r="F3905" s="56">
        <v>315</v>
      </c>
      <c r="G3905" s="64">
        <v>29.2</v>
      </c>
    </row>
    <row r="3906" spans="2:7" x14ac:dyDescent="0.25">
      <c r="B3906" s="62">
        <v>42094</v>
      </c>
      <c r="C3906" s="63">
        <v>2.5743055555557199</v>
      </c>
      <c r="D3906" s="56">
        <v>8</v>
      </c>
      <c r="E3906" s="56">
        <v>24.1</v>
      </c>
      <c r="F3906" s="56">
        <v>315</v>
      </c>
      <c r="G3906" s="64">
        <v>29.2</v>
      </c>
    </row>
    <row r="3907" spans="2:7" x14ac:dyDescent="0.25">
      <c r="B3907" s="62">
        <v>42094</v>
      </c>
      <c r="C3907" s="63">
        <v>2.57500000000016</v>
      </c>
      <c r="D3907" s="56">
        <v>7.9</v>
      </c>
      <c r="E3907" s="56">
        <v>24.5</v>
      </c>
      <c r="F3907" s="56">
        <v>338</v>
      </c>
      <c r="G3907" s="64">
        <v>13.7</v>
      </c>
    </row>
    <row r="3908" spans="2:7" x14ac:dyDescent="0.25">
      <c r="B3908" s="62">
        <v>42094</v>
      </c>
      <c r="C3908" s="63">
        <v>2.5756944444446099</v>
      </c>
      <c r="D3908" s="56">
        <v>7.9</v>
      </c>
      <c r="E3908" s="56">
        <v>24.5</v>
      </c>
      <c r="F3908" s="56">
        <v>338</v>
      </c>
      <c r="G3908" s="64">
        <v>13.7</v>
      </c>
    </row>
    <row r="3909" spans="2:7" x14ac:dyDescent="0.25">
      <c r="B3909" s="62">
        <v>42094</v>
      </c>
      <c r="C3909" s="63">
        <v>2.57638888888905</v>
      </c>
      <c r="D3909" s="56">
        <v>7.9</v>
      </c>
      <c r="E3909" s="56">
        <v>24.8</v>
      </c>
      <c r="F3909" s="56">
        <v>315</v>
      </c>
      <c r="G3909" s="64">
        <v>27.7</v>
      </c>
    </row>
    <row r="3910" spans="2:7" x14ac:dyDescent="0.25">
      <c r="B3910" s="62">
        <v>42094</v>
      </c>
      <c r="C3910" s="63">
        <v>2.5770833333334902</v>
      </c>
      <c r="D3910" s="56">
        <v>7.9</v>
      </c>
      <c r="E3910" s="56">
        <v>24.8</v>
      </c>
      <c r="F3910" s="56">
        <v>315</v>
      </c>
      <c r="G3910" s="64">
        <v>27.7</v>
      </c>
    </row>
    <row r="3911" spans="2:7" x14ac:dyDescent="0.25">
      <c r="B3911" s="62">
        <v>42094</v>
      </c>
      <c r="C3911" s="63">
        <v>2.57777777777794</v>
      </c>
      <c r="D3911" s="56">
        <v>8.1</v>
      </c>
      <c r="E3911" s="56">
        <v>25.6</v>
      </c>
      <c r="F3911" s="56">
        <v>315</v>
      </c>
      <c r="G3911" s="64">
        <v>37.1</v>
      </c>
    </row>
    <row r="3912" spans="2:7" x14ac:dyDescent="0.25">
      <c r="B3912" s="62">
        <v>42094</v>
      </c>
      <c r="C3912" s="63">
        <v>2.5784722222223802</v>
      </c>
      <c r="D3912" s="56">
        <v>8.1</v>
      </c>
      <c r="E3912" s="56">
        <v>25.6</v>
      </c>
      <c r="F3912" s="56">
        <v>315</v>
      </c>
      <c r="G3912" s="64">
        <v>37.1</v>
      </c>
    </row>
    <row r="3913" spans="2:7" x14ac:dyDescent="0.25">
      <c r="B3913" s="62">
        <v>42094</v>
      </c>
      <c r="C3913" s="63">
        <v>2.57916666666683</v>
      </c>
      <c r="D3913" s="56">
        <v>8</v>
      </c>
      <c r="E3913" s="56">
        <v>24.1</v>
      </c>
      <c r="F3913" s="56">
        <v>293</v>
      </c>
      <c r="G3913" s="64">
        <v>22.7</v>
      </c>
    </row>
    <row r="3914" spans="2:7" x14ac:dyDescent="0.25">
      <c r="B3914" s="62">
        <v>42094</v>
      </c>
      <c r="C3914" s="63">
        <v>2.5798611111112701</v>
      </c>
      <c r="D3914" s="56">
        <v>8</v>
      </c>
      <c r="E3914" s="56">
        <v>24.1</v>
      </c>
      <c r="F3914" s="56">
        <v>293</v>
      </c>
      <c r="G3914" s="64">
        <v>22.7</v>
      </c>
    </row>
    <row r="3915" spans="2:7" x14ac:dyDescent="0.25">
      <c r="B3915" s="62">
        <v>42094</v>
      </c>
      <c r="C3915" s="63">
        <v>2.58055555555572</v>
      </c>
      <c r="D3915" s="56">
        <v>8.5</v>
      </c>
      <c r="E3915" s="56">
        <v>22.3</v>
      </c>
      <c r="F3915" s="56">
        <v>315</v>
      </c>
      <c r="G3915" s="64">
        <v>24.1</v>
      </c>
    </row>
    <row r="3916" spans="2:7" x14ac:dyDescent="0.25">
      <c r="B3916" s="62">
        <v>42094</v>
      </c>
      <c r="C3916" s="63">
        <v>2.5812500000001601</v>
      </c>
      <c r="D3916" s="56">
        <v>8.5</v>
      </c>
      <c r="E3916" s="56">
        <v>22.3</v>
      </c>
      <c r="F3916" s="56">
        <v>315</v>
      </c>
      <c r="G3916" s="64">
        <v>24.1</v>
      </c>
    </row>
    <row r="3917" spans="2:7" x14ac:dyDescent="0.25">
      <c r="B3917" s="62">
        <v>42094</v>
      </c>
      <c r="C3917" s="63">
        <v>2.58194444444461</v>
      </c>
      <c r="D3917" s="56">
        <v>9.3000000000000007</v>
      </c>
      <c r="E3917" s="56">
        <v>20.5</v>
      </c>
      <c r="F3917" s="56">
        <v>293</v>
      </c>
      <c r="G3917" s="64">
        <v>19.100000000000001</v>
      </c>
    </row>
    <row r="3918" spans="2:7" x14ac:dyDescent="0.25">
      <c r="B3918" s="62">
        <v>42094</v>
      </c>
      <c r="C3918" s="63">
        <v>2.5826388888890501</v>
      </c>
      <c r="D3918" s="56">
        <v>9.3000000000000007</v>
      </c>
      <c r="E3918" s="56">
        <v>20.5</v>
      </c>
      <c r="F3918" s="56">
        <v>293</v>
      </c>
      <c r="G3918" s="64">
        <v>19.100000000000001</v>
      </c>
    </row>
    <row r="3919" spans="2:7" x14ac:dyDescent="0.25">
      <c r="B3919" s="62">
        <v>42094</v>
      </c>
      <c r="C3919" s="63">
        <v>2.5833333333334898</v>
      </c>
      <c r="D3919" s="56">
        <v>9.5</v>
      </c>
      <c r="E3919" s="56">
        <v>19.8</v>
      </c>
      <c r="F3919" s="56">
        <v>315</v>
      </c>
      <c r="G3919" s="64">
        <v>13.3</v>
      </c>
    </row>
    <row r="3920" spans="2:7" x14ac:dyDescent="0.25">
      <c r="B3920" s="62">
        <v>42094</v>
      </c>
      <c r="C3920" s="63">
        <v>2.5840277777779401</v>
      </c>
      <c r="D3920" s="56">
        <v>9.5</v>
      </c>
      <c r="E3920" s="56">
        <v>19.8</v>
      </c>
      <c r="F3920" s="56">
        <v>315</v>
      </c>
      <c r="G3920" s="64">
        <v>13.3</v>
      </c>
    </row>
    <row r="3921" spans="2:7" x14ac:dyDescent="0.25">
      <c r="B3921" s="62">
        <v>42094</v>
      </c>
      <c r="C3921" s="63">
        <v>2.5847222222223798</v>
      </c>
      <c r="D3921" s="56">
        <v>10</v>
      </c>
      <c r="E3921" s="56">
        <v>17.3</v>
      </c>
      <c r="F3921" s="56">
        <v>293</v>
      </c>
      <c r="G3921" s="64">
        <v>15.1</v>
      </c>
    </row>
    <row r="3922" spans="2:7" x14ac:dyDescent="0.25">
      <c r="B3922" s="62">
        <v>42094</v>
      </c>
      <c r="C3922" s="63">
        <v>2.5854166666668301</v>
      </c>
      <c r="D3922" s="56">
        <v>10</v>
      </c>
      <c r="E3922" s="56">
        <v>17.3</v>
      </c>
      <c r="F3922" s="56">
        <v>293</v>
      </c>
      <c r="G3922" s="64">
        <v>15.1</v>
      </c>
    </row>
    <row r="3923" spans="2:7" x14ac:dyDescent="0.25">
      <c r="B3923" s="62">
        <v>42094</v>
      </c>
      <c r="C3923" s="63">
        <v>2.5861111111112698</v>
      </c>
      <c r="D3923" s="56">
        <v>9.4</v>
      </c>
      <c r="E3923" s="56">
        <v>16.600000000000001</v>
      </c>
      <c r="F3923" s="56">
        <v>315</v>
      </c>
      <c r="G3923" s="64">
        <v>22.7</v>
      </c>
    </row>
    <row r="3924" spans="2:7" x14ac:dyDescent="0.25">
      <c r="B3924" s="62">
        <v>42094</v>
      </c>
      <c r="C3924" s="63">
        <v>2.5868055555557201</v>
      </c>
      <c r="D3924" s="56">
        <v>9.4</v>
      </c>
      <c r="E3924" s="56">
        <v>16.600000000000001</v>
      </c>
      <c r="F3924" s="56">
        <v>315</v>
      </c>
      <c r="G3924" s="64">
        <v>22.7</v>
      </c>
    </row>
    <row r="3925" spans="2:7" x14ac:dyDescent="0.25">
      <c r="B3925" s="62">
        <v>42094</v>
      </c>
      <c r="C3925" s="63">
        <v>2.5875000000001598</v>
      </c>
      <c r="D3925" s="56">
        <v>9.1999999999999993</v>
      </c>
      <c r="E3925" s="56">
        <v>15.5</v>
      </c>
      <c r="F3925" s="56">
        <v>315</v>
      </c>
      <c r="G3925" s="64">
        <v>25.6</v>
      </c>
    </row>
    <row r="3926" spans="2:7" x14ac:dyDescent="0.25">
      <c r="B3926" s="62">
        <v>42094</v>
      </c>
      <c r="C3926" s="63">
        <v>2.5881944444446101</v>
      </c>
      <c r="D3926" s="56">
        <v>9.1999999999999993</v>
      </c>
      <c r="E3926" s="56">
        <v>15.5</v>
      </c>
      <c r="F3926" s="56">
        <v>315</v>
      </c>
      <c r="G3926" s="64">
        <v>25.6</v>
      </c>
    </row>
    <row r="3927" spans="2:7" x14ac:dyDescent="0.25">
      <c r="B3927" s="62">
        <v>42094</v>
      </c>
      <c r="C3927" s="63">
        <v>2.5888888888890502</v>
      </c>
      <c r="D3927" s="56">
        <v>9.1999999999999993</v>
      </c>
      <c r="E3927" s="56">
        <v>15.8</v>
      </c>
      <c r="F3927" s="56">
        <v>270</v>
      </c>
      <c r="G3927" s="64">
        <v>18.399999999999999</v>
      </c>
    </row>
    <row r="3928" spans="2:7" x14ac:dyDescent="0.25">
      <c r="B3928" s="62">
        <v>42094</v>
      </c>
      <c r="C3928" s="63">
        <v>2.5895833333335001</v>
      </c>
      <c r="D3928" s="56">
        <v>9.3000000000000007</v>
      </c>
      <c r="E3928" s="56">
        <v>15.1</v>
      </c>
      <c r="F3928" s="56">
        <v>270</v>
      </c>
      <c r="G3928" s="64">
        <v>19.399999999999999</v>
      </c>
    </row>
    <row r="3929" spans="2:7" x14ac:dyDescent="0.25">
      <c r="B3929" s="62">
        <v>42094</v>
      </c>
      <c r="C3929" s="63">
        <v>2.5902777777779402</v>
      </c>
      <c r="D3929" s="56">
        <v>9.3000000000000007</v>
      </c>
      <c r="E3929" s="56">
        <v>15.1</v>
      </c>
      <c r="F3929" s="56">
        <v>270</v>
      </c>
      <c r="G3929" s="64">
        <v>19.399999999999999</v>
      </c>
    </row>
    <row r="3930" spans="2:7" x14ac:dyDescent="0.25">
      <c r="B3930" s="62">
        <v>42094</v>
      </c>
      <c r="C3930" s="63">
        <v>2.5909722222223799</v>
      </c>
      <c r="D3930" s="56">
        <v>9.4</v>
      </c>
      <c r="E3930" s="56">
        <v>16.2</v>
      </c>
      <c r="F3930" s="56">
        <v>270</v>
      </c>
      <c r="G3930" s="64">
        <v>17.3</v>
      </c>
    </row>
    <row r="3931" spans="2:7" x14ac:dyDescent="0.25">
      <c r="B3931" s="62">
        <v>42094</v>
      </c>
      <c r="C3931" s="63">
        <v>2.5916666666668302</v>
      </c>
      <c r="D3931" s="56">
        <v>9.4</v>
      </c>
      <c r="E3931" s="56">
        <v>16.2</v>
      </c>
      <c r="F3931" s="56">
        <v>270</v>
      </c>
      <c r="G3931" s="64">
        <v>17.3</v>
      </c>
    </row>
    <row r="3932" spans="2:7" x14ac:dyDescent="0.25">
      <c r="B3932" s="62">
        <v>42094</v>
      </c>
      <c r="C3932" s="63">
        <v>2.5923611111112699</v>
      </c>
      <c r="D3932" s="56">
        <v>9.3000000000000007</v>
      </c>
      <c r="E3932" s="56">
        <v>16.899999999999999</v>
      </c>
      <c r="F3932" s="56">
        <v>248</v>
      </c>
      <c r="G3932" s="64">
        <v>19.100000000000001</v>
      </c>
    </row>
    <row r="3933" spans="2:7" x14ac:dyDescent="0.25">
      <c r="B3933" s="62">
        <v>42094</v>
      </c>
      <c r="C3933" s="63">
        <v>2.5930555555557202</v>
      </c>
      <c r="D3933" s="56">
        <v>9.3000000000000007</v>
      </c>
      <c r="E3933" s="56">
        <v>16.899999999999999</v>
      </c>
      <c r="F3933" s="56">
        <v>248</v>
      </c>
      <c r="G3933" s="64">
        <v>19.100000000000001</v>
      </c>
    </row>
    <row r="3934" spans="2:7" x14ac:dyDescent="0.25">
      <c r="B3934" s="62">
        <v>42094</v>
      </c>
      <c r="C3934" s="63">
        <v>2.5937500000001599</v>
      </c>
      <c r="D3934" s="56">
        <v>9.4</v>
      </c>
      <c r="E3934" s="56">
        <v>17.3</v>
      </c>
      <c r="F3934" s="56">
        <v>270</v>
      </c>
      <c r="G3934" s="64">
        <v>23</v>
      </c>
    </row>
    <row r="3935" spans="2:7" x14ac:dyDescent="0.25">
      <c r="B3935" s="62">
        <v>42094</v>
      </c>
      <c r="C3935" s="63">
        <v>2.5944444444446102</v>
      </c>
      <c r="D3935" s="56">
        <v>9.4</v>
      </c>
      <c r="E3935" s="56">
        <v>17.3</v>
      </c>
      <c r="F3935" s="56">
        <v>270</v>
      </c>
      <c r="G3935" s="64">
        <v>23</v>
      </c>
    </row>
    <row r="3936" spans="2:7" x14ac:dyDescent="0.25">
      <c r="B3936" s="62">
        <v>42094</v>
      </c>
      <c r="C3936" s="63">
        <v>2.5951388888890499</v>
      </c>
      <c r="D3936" s="56">
        <v>9.3000000000000007</v>
      </c>
      <c r="E3936" s="56">
        <v>18</v>
      </c>
      <c r="F3936" s="56">
        <v>248</v>
      </c>
      <c r="G3936" s="64">
        <v>24.1</v>
      </c>
    </row>
    <row r="3937" spans="2:7" x14ac:dyDescent="0.25">
      <c r="B3937" s="62">
        <v>42094</v>
      </c>
      <c r="C3937" s="63">
        <v>2.5958333333335002</v>
      </c>
      <c r="D3937" s="56">
        <v>9.3000000000000007</v>
      </c>
      <c r="E3937" s="56">
        <v>18</v>
      </c>
      <c r="F3937" s="56">
        <v>248</v>
      </c>
      <c r="G3937" s="64">
        <v>24.1</v>
      </c>
    </row>
    <row r="3938" spans="2:7" x14ac:dyDescent="0.25">
      <c r="B3938" s="62">
        <v>42094</v>
      </c>
      <c r="C3938" s="63">
        <v>2.5965277777779399</v>
      </c>
      <c r="D3938" s="56">
        <v>9.5</v>
      </c>
      <c r="E3938" s="56">
        <v>18</v>
      </c>
      <c r="F3938" s="56">
        <v>248</v>
      </c>
      <c r="G3938" s="64">
        <v>21.2</v>
      </c>
    </row>
    <row r="3939" spans="2:7" x14ac:dyDescent="0.25">
      <c r="B3939" s="62">
        <v>42094</v>
      </c>
      <c r="C3939" s="63">
        <v>2.59722222222238</v>
      </c>
      <c r="D3939" s="56">
        <v>9.5</v>
      </c>
      <c r="E3939" s="56">
        <v>18</v>
      </c>
      <c r="F3939" s="56">
        <v>248</v>
      </c>
      <c r="G3939" s="64">
        <v>21.2</v>
      </c>
    </row>
    <row r="3940" spans="2:7" x14ac:dyDescent="0.25">
      <c r="B3940" s="62">
        <v>42094</v>
      </c>
      <c r="C3940" s="63">
        <v>2.5979166666668299</v>
      </c>
      <c r="D3940" s="56">
        <v>9.6</v>
      </c>
      <c r="E3940" s="56">
        <v>18</v>
      </c>
      <c r="F3940" s="56">
        <v>293</v>
      </c>
      <c r="G3940" s="64">
        <v>20.9</v>
      </c>
    </row>
    <row r="3941" spans="2:7" x14ac:dyDescent="0.25">
      <c r="B3941" s="62">
        <v>42094</v>
      </c>
      <c r="C3941" s="63">
        <v>2.59861111111127</v>
      </c>
      <c r="D3941" s="56">
        <v>9.6</v>
      </c>
      <c r="E3941" s="56">
        <v>18</v>
      </c>
      <c r="F3941" s="56">
        <v>293</v>
      </c>
      <c r="G3941" s="64">
        <v>20.9</v>
      </c>
    </row>
    <row r="3942" spans="2:7" x14ac:dyDescent="0.25">
      <c r="B3942" s="62">
        <v>42094</v>
      </c>
      <c r="C3942" s="63">
        <v>2.5993055555557198</v>
      </c>
      <c r="D3942" s="56">
        <v>9.4</v>
      </c>
      <c r="E3942" s="56">
        <v>18</v>
      </c>
      <c r="F3942" s="56">
        <v>315</v>
      </c>
      <c r="G3942" s="64">
        <v>27.4</v>
      </c>
    </row>
    <row r="3943" spans="2:7" x14ac:dyDescent="0.25">
      <c r="B3943" s="62">
        <v>42094</v>
      </c>
      <c r="C3943" s="63">
        <v>2.60000000000016</v>
      </c>
      <c r="D3943" s="56">
        <v>9.4</v>
      </c>
      <c r="E3943" s="56">
        <v>18</v>
      </c>
      <c r="F3943" s="56">
        <v>315</v>
      </c>
      <c r="G3943" s="64">
        <v>27.4</v>
      </c>
    </row>
    <row r="3944" spans="2:7" x14ac:dyDescent="0.25">
      <c r="B3944" s="62">
        <v>42094</v>
      </c>
      <c r="C3944" s="63">
        <v>2.6006944444446098</v>
      </c>
      <c r="D3944" s="56">
        <v>9.3000000000000007</v>
      </c>
      <c r="E3944" s="56">
        <v>18.7</v>
      </c>
      <c r="F3944" s="56">
        <v>270</v>
      </c>
      <c r="G3944" s="64">
        <v>29.5</v>
      </c>
    </row>
    <row r="3945" spans="2:7" x14ac:dyDescent="0.25">
      <c r="B3945" s="62">
        <v>42094</v>
      </c>
      <c r="C3945" s="63">
        <v>2.60138888888905</v>
      </c>
      <c r="D3945" s="56">
        <v>9.3000000000000007</v>
      </c>
      <c r="E3945" s="56">
        <v>18.7</v>
      </c>
      <c r="F3945" s="56">
        <v>270</v>
      </c>
      <c r="G3945" s="64">
        <v>29.5</v>
      </c>
    </row>
    <row r="3946" spans="2:7" x14ac:dyDescent="0.25">
      <c r="B3946" s="62">
        <v>42094</v>
      </c>
      <c r="C3946" s="63">
        <v>2.6020833333334998</v>
      </c>
      <c r="D3946" s="56">
        <v>9.4</v>
      </c>
      <c r="E3946" s="56">
        <v>19.100000000000001</v>
      </c>
      <c r="F3946" s="56">
        <v>270</v>
      </c>
      <c r="G3946" s="64">
        <v>24.1</v>
      </c>
    </row>
    <row r="3947" spans="2:7" x14ac:dyDescent="0.25">
      <c r="B3947" s="62">
        <v>42094</v>
      </c>
      <c r="C3947" s="63">
        <v>2.6027777777779399</v>
      </c>
      <c r="D3947" s="56">
        <v>9.4</v>
      </c>
      <c r="E3947" s="56">
        <v>19.100000000000001</v>
      </c>
      <c r="F3947" s="56">
        <v>270</v>
      </c>
      <c r="G3947" s="64">
        <v>24.1</v>
      </c>
    </row>
    <row r="3948" spans="2:7" x14ac:dyDescent="0.25">
      <c r="B3948" s="62">
        <v>42094</v>
      </c>
      <c r="C3948" s="63">
        <v>2.6034722222223898</v>
      </c>
      <c r="D3948" s="56">
        <v>9.5</v>
      </c>
      <c r="E3948" s="56">
        <v>18.7</v>
      </c>
      <c r="F3948" s="56">
        <v>315</v>
      </c>
      <c r="G3948" s="64">
        <v>23.8</v>
      </c>
    </row>
    <row r="3949" spans="2:7" x14ac:dyDescent="0.25">
      <c r="B3949" s="62">
        <v>42094</v>
      </c>
      <c r="C3949" s="63">
        <v>2.6041666666668299</v>
      </c>
      <c r="D3949" s="56">
        <v>9.5</v>
      </c>
      <c r="E3949" s="56">
        <v>18.7</v>
      </c>
      <c r="F3949" s="56">
        <v>315</v>
      </c>
      <c r="G3949" s="64">
        <v>23.8</v>
      </c>
    </row>
    <row r="3950" spans="2:7" x14ac:dyDescent="0.25">
      <c r="B3950" s="62">
        <v>42094</v>
      </c>
      <c r="C3950" s="63">
        <v>2.6048611111112701</v>
      </c>
      <c r="D3950" s="56">
        <v>9.5</v>
      </c>
      <c r="E3950" s="56">
        <v>18.7</v>
      </c>
      <c r="F3950" s="56">
        <v>270</v>
      </c>
      <c r="G3950" s="64">
        <v>23.4</v>
      </c>
    </row>
    <row r="3951" spans="2:7" x14ac:dyDescent="0.25">
      <c r="B3951" s="62">
        <v>42094</v>
      </c>
      <c r="C3951" s="63">
        <v>2.6055555555557199</v>
      </c>
      <c r="D3951" s="56">
        <v>9.5</v>
      </c>
      <c r="E3951" s="56">
        <v>18.7</v>
      </c>
      <c r="F3951" s="56">
        <v>270</v>
      </c>
      <c r="G3951" s="64">
        <v>23.4</v>
      </c>
    </row>
    <row r="3952" spans="2:7" x14ac:dyDescent="0.25">
      <c r="B3952" s="62">
        <v>42094</v>
      </c>
      <c r="C3952" s="63">
        <v>2.60625000000016</v>
      </c>
      <c r="D3952" s="56">
        <v>9.5</v>
      </c>
      <c r="E3952" s="56">
        <v>17.600000000000001</v>
      </c>
      <c r="F3952" s="56">
        <v>225</v>
      </c>
      <c r="G3952" s="64">
        <v>13.7</v>
      </c>
    </row>
    <row r="3953" spans="2:7" x14ac:dyDescent="0.25">
      <c r="B3953" s="62">
        <v>42094</v>
      </c>
      <c r="C3953" s="63">
        <v>2.6069444444446099</v>
      </c>
      <c r="D3953" s="56">
        <v>9.5</v>
      </c>
      <c r="E3953" s="56">
        <v>17.600000000000001</v>
      </c>
      <c r="F3953" s="56">
        <v>225</v>
      </c>
      <c r="G3953" s="64">
        <v>13.7</v>
      </c>
    </row>
    <row r="3954" spans="2:7" x14ac:dyDescent="0.25">
      <c r="B3954" s="62">
        <v>42094</v>
      </c>
      <c r="C3954" s="63">
        <v>2.60763888888905</v>
      </c>
      <c r="D3954" s="56">
        <v>9.6999999999999993</v>
      </c>
      <c r="E3954" s="56">
        <v>17.600000000000001</v>
      </c>
      <c r="F3954" s="56">
        <v>225</v>
      </c>
      <c r="G3954" s="64">
        <v>13.7</v>
      </c>
    </row>
    <row r="3955" spans="2:7" x14ac:dyDescent="0.25">
      <c r="B3955" s="62">
        <v>42094</v>
      </c>
      <c r="C3955" s="63">
        <v>2.6083333333334999</v>
      </c>
      <c r="D3955" s="56">
        <v>9.6999999999999993</v>
      </c>
      <c r="E3955" s="56">
        <v>16.2</v>
      </c>
      <c r="F3955" s="56">
        <v>270</v>
      </c>
      <c r="G3955" s="64">
        <v>20.5</v>
      </c>
    </row>
    <row r="3956" spans="2:7" x14ac:dyDescent="0.25">
      <c r="B3956" s="62">
        <v>42094</v>
      </c>
      <c r="C3956" s="63">
        <v>2.60902777777794</v>
      </c>
      <c r="D3956" s="56">
        <v>9.6</v>
      </c>
      <c r="E3956" s="56">
        <v>16.2</v>
      </c>
      <c r="F3956" s="56">
        <v>270</v>
      </c>
      <c r="G3956" s="64">
        <v>20.5</v>
      </c>
    </row>
    <row r="3957" spans="2:7" x14ac:dyDescent="0.25">
      <c r="B3957" s="62">
        <v>42094</v>
      </c>
      <c r="C3957" s="63">
        <v>2.6097222222223899</v>
      </c>
      <c r="D3957" s="56">
        <v>9.6</v>
      </c>
      <c r="E3957" s="56">
        <v>15.1</v>
      </c>
      <c r="F3957" s="56">
        <v>270</v>
      </c>
      <c r="G3957" s="64">
        <v>17.3</v>
      </c>
    </row>
    <row r="3958" spans="2:7" x14ac:dyDescent="0.25">
      <c r="B3958" s="62">
        <v>42094</v>
      </c>
      <c r="C3958" s="63">
        <v>2.61041666666683</v>
      </c>
      <c r="D3958" s="56">
        <v>9.6</v>
      </c>
      <c r="E3958" s="56">
        <v>15.1</v>
      </c>
      <c r="F3958" s="56">
        <v>270</v>
      </c>
      <c r="G3958" s="64">
        <v>17.3</v>
      </c>
    </row>
    <row r="3959" spans="2:7" x14ac:dyDescent="0.25">
      <c r="B3959" s="62">
        <v>42094</v>
      </c>
      <c r="C3959" s="63">
        <v>2.6111111111112701</v>
      </c>
      <c r="D3959" s="56">
        <v>9.6</v>
      </c>
      <c r="E3959" s="56">
        <v>14</v>
      </c>
      <c r="F3959" s="56">
        <v>270</v>
      </c>
      <c r="G3959" s="64">
        <v>17.3</v>
      </c>
    </row>
    <row r="3960" spans="2:7" x14ac:dyDescent="0.25">
      <c r="B3960" s="62">
        <v>42094</v>
      </c>
      <c r="C3960" s="63">
        <v>2.61180555555572</v>
      </c>
      <c r="D3960" s="56">
        <v>9.6</v>
      </c>
      <c r="E3960" s="56">
        <v>14</v>
      </c>
      <c r="F3960" s="56">
        <v>270</v>
      </c>
      <c r="G3960" s="64">
        <v>17.3</v>
      </c>
    </row>
    <row r="3961" spans="2:7" x14ac:dyDescent="0.25">
      <c r="B3961" s="62">
        <v>42094</v>
      </c>
      <c r="C3961" s="63">
        <v>2.6125000000001601</v>
      </c>
      <c r="D3961" s="56">
        <v>9.6</v>
      </c>
      <c r="E3961" s="56">
        <v>14</v>
      </c>
      <c r="F3961" s="56">
        <v>293</v>
      </c>
      <c r="G3961" s="64">
        <v>16.899999999999999</v>
      </c>
    </row>
    <row r="3962" spans="2:7" x14ac:dyDescent="0.25">
      <c r="B3962" s="62">
        <v>42094</v>
      </c>
      <c r="C3962" s="63">
        <v>2.61319444444461</v>
      </c>
      <c r="D3962" s="56">
        <v>9.6</v>
      </c>
      <c r="E3962" s="56">
        <v>14</v>
      </c>
      <c r="F3962" s="56">
        <v>293</v>
      </c>
      <c r="G3962" s="64">
        <v>16.899999999999999</v>
      </c>
    </row>
    <row r="3963" spans="2:7" x14ac:dyDescent="0.25">
      <c r="B3963" s="62">
        <v>42094</v>
      </c>
      <c r="C3963" s="63">
        <v>2.6138888888890501</v>
      </c>
      <c r="D3963" s="56">
        <v>9.5</v>
      </c>
      <c r="E3963" s="56">
        <v>13.7</v>
      </c>
      <c r="F3963" s="56">
        <v>315</v>
      </c>
      <c r="G3963" s="64">
        <v>11.2</v>
      </c>
    </row>
    <row r="3964" spans="2:7" x14ac:dyDescent="0.25">
      <c r="B3964" s="62">
        <v>42094</v>
      </c>
      <c r="C3964" s="63">
        <v>2.6145833333335</v>
      </c>
      <c r="D3964" s="56">
        <v>9.5</v>
      </c>
      <c r="E3964" s="56">
        <v>13.7</v>
      </c>
      <c r="F3964" s="56">
        <v>315</v>
      </c>
      <c r="G3964" s="64">
        <v>11.2</v>
      </c>
    </row>
    <row r="3965" spans="2:7" x14ac:dyDescent="0.25">
      <c r="B3965" s="62">
        <v>42094</v>
      </c>
      <c r="C3965" s="63">
        <v>2.6152777777779401</v>
      </c>
      <c r="D3965" s="56">
        <v>9.4</v>
      </c>
      <c r="E3965" s="56">
        <v>13.7</v>
      </c>
      <c r="F3965" s="56">
        <v>248</v>
      </c>
      <c r="G3965" s="64">
        <v>15.8</v>
      </c>
    </row>
    <row r="3966" spans="2:7" x14ac:dyDescent="0.25">
      <c r="B3966" s="62">
        <v>42094</v>
      </c>
      <c r="C3966" s="63">
        <v>2.61597222222239</v>
      </c>
      <c r="D3966" s="56">
        <v>9.4</v>
      </c>
      <c r="E3966" s="56">
        <v>13.7</v>
      </c>
      <c r="F3966" s="56">
        <v>248</v>
      </c>
      <c r="G3966" s="64">
        <v>15.8</v>
      </c>
    </row>
    <row r="3967" spans="2:7" x14ac:dyDescent="0.25">
      <c r="B3967" s="62">
        <v>42094</v>
      </c>
      <c r="C3967" s="63">
        <v>2.6166666666668301</v>
      </c>
      <c r="D3967" s="56">
        <v>9.4</v>
      </c>
      <c r="E3967" s="56">
        <v>12.6</v>
      </c>
      <c r="F3967" s="56">
        <v>270</v>
      </c>
      <c r="G3967" s="64">
        <v>12.6</v>
      </c>
    </row>
    <row r="3968" spans="2:7" x14ac:dyDescent="0.25">
      <c r="B3968" s="62">
        <v>42094</v>
      </c>
      <c r="C3968" s="63">
        <v>2.61736111111128</v>
      </c>
      <c r="D3968" s="56">
        <v>9.4</v>
      </c>
      <c r="E3968" s="56">
        <v>12.6</v>
      </c>
      <c r="F3968" s="56">
        <v>270</v>
      </c>
      <c r="G3968" s="64">
        <v>12.6</v>
      </c>
    </row>
    <row r="3969" spans="2:7" x14ac:dyDescent="0.25">
      <c r="B3969" s="62">
        <v>42094</v>
      </c>
      <c r="C3969" s="63">
        <v>2.6180555555557201</v>
      </c>
      <c r="D3969" s="56">
        <v>9.3000000000000007</v>
      </c>
      <c r="E3969" s="56">
        <v>12.2</v>
      </c>
      <c r="F3969" s="56">
        <v>293</v>
      </c>
      <c r="G3969" s="64">
        <v>10.1</v>
      </c>
    </row>
    <row r="3970" spans="2:7" x14ac:dyDescent="0.25">
      <c r="B3970" s="62">
        <v>42094</v>
      </c>
      <c r="C3970" s="63">
        <v>2.6187500000001598</v>
      </c>
      <c r="D3970" s="56">
        <v>9.3000000000000007</v>
      </c>
      <c r="E3970" s="56">
        <v>12.2</v>
      </c>
      <c r="F3970" s="56">
        <v>293</v>
      </c>
      <c r="G3970" s="64">
        <v>10.1</v>
      </c>
    </row>
    <row r="3971" spans="2:7" x14ac:dyDescent="0.25">
      <c r="B3971" s="62">
        <v>42094</v>
      </c>
      <c r="C3971" s="63">
        <v>2.6194444444446101</v>
      </c>
      <c r="D3971" s="56">
        <v>9.3000000000000007</v>
      </c>
      <c r="E3971" s="56">
        <v>10.8</v>
      </c>
      <c r="F3971" s="56">
        <v>270</v>
      </c>
      <c r="G3971" s="64">
        <v>4.3</v>
      </c>
    </row>
    <row r="3972" spans="2:7" x14ac:dyDescent="0.25">
      <c r="B3972" s="62">
        <v>42094</v>
      </c>
      <c r="C3972" s="63">
        <v>2.6201388888890502</v>
      </c>
      <c r="D3972" s="56">
        <v>9.3000000000000007</v>
      </c>
      <c r="E3972" s="56">
        <v>10.8</v>
      </c>
      <c r="F3972" s="56">
        <v>270</v>
      </c>
      <c r="G3972" s="64">
        <v>4.3</v>
      </c>
    </row>
    <row r="3973" spans="2:7" x14ac:dyDescent="0.25">
      <c r="B3973" s="62">
        <v>42094</v>
      </c>
      <c r="C3973" s="63">
        <v>2.6208333333335001</v>
      </c>
      <c r="D3973" s="56">
        <v>9.3000000000000007</v>
      </c>
      <c r="E3973" s="56">
        <v>9.6999999999999993</v>
      </c>
      <c r="F3973" s="56">
        <v>248</v>
      </c>
      <c r="G3973" s="64">
        <v>14.8</v>
      </c>
    </row>
    <row r="3974" spans="2:7" x14ac:dyDescent="0.25">
      <c r="B3974" s="62">
        <v>42094</v>
      </c>
      <c r="C3974" s="63">
        <v>2.6215277777779402</v>
      </c>
      <c r="D3974" s="56">
        <v>9.3000000000000007</v>
      </c>
      <c r="E3974" s="56">
        <v>9.6999999999999993</v>
      </c>
      <c r="F3974" s="56">
        <v>248</v>
      </c>
      <c r="G3974" s="64">
        <v>14.8</v>
      </c>
    </row>
    <row r="3975" spans="2:7" x14ac:dyDescent="0.25">
      <c r="B3975" s="62">
        <v>42094</v>
      </c>
      <c r="C3975" s="63">
        <v>2.6222222222223901</v>
      </c>
      <c r="D3975" s="56">
        <v>9.4</v>
      </c>
      <c r="E3975" s="56">
        <v>10.1</v>
      </c>
      <c r="F3975" s="56">
        <v>270</v>
      </c>
      <c r="G3975" s="64">
        <v>14.8</v>
      </c>
    </row>
    <row r="3976" spans="2:7" x14ac:dyDescent="0.25">
      <c r="B3976" s="62">
        <v>42094</v>
      </c>
      <c r="C3976" s="63">
        <v>2.6229166666668302</v>
      </c>
      <c r="D3976" s="56">
        <v>9.4</v>
      </c>
      <c r="E3976" s="56">
        <v>10.1</v>
      </c>
      <c r="F3976" s="56">
        <v>270</v>
      </c>
      <c r="G3976" s="64">
        <v>14.8</v>
      </c>
    </row>
    <row r="3977" spans="2:7" x14ac:dyDescent="0.25">
      <c r="B3977" s="62">
        <v>42094</v>
      </c>
      <c r="C3977" s="63">
        <v>2.6236111111112801</v>
      </c>
      <c r="D3977" s="56">
        <v>9.6</v>
      </c>
      <c r="E3977" s="56">
        <v>9.6999999999999993</v>
      </c>
      <c r="F3977" s="56">
        <v>270</v>
      </c>
      <c r="G3977" s="64">
        <v>11.2</v>
      </c>
    </row>
    <row r="3978" spans="2:7" x14ac:dyDescent="0.25">
      <c r="B3978" s="62">
        <v>42094</v>
      </c>
      <c r="C3978" s="63">
        <v>2.6243055555557202</v>
      </c>
      <c r="D3978" s="56">
        <v>9.6</v>
      </c>
      <c r="E3978" s="56">
        <v>9.6999999999999993</v>
      </c>
      <c r="F3978" s="56">
        <v>270</v>
      </c>
      <c r="G3978" s="64">
        <v>11.2</v>
      </c>
    </row>
    <row r="3979" spans="2:7" x14ac:dyDescent="0.25">
      <c r="B3979" s="62">
        <v>42094</v>
      </c>
      <c r="C3979" s="63">
        <v>2.6250000000001599</v>
      </c>
      <c r="D3979" s="56">
        <v>9.6999999999999993</v>
      </c>
      <c r="E3979" s="56">
        <v>9</v>
      </c>
      <c r="F3979" s="56">
        <v>68</v>
      </c>
      <c r="G3979" s="64">
        <v>9.6999999999999993</v>
      </c>
    </row>
    <row r="3980" spans="2:7" x14ac:dyDescent="0.25">
      <c r="B3980" s="62">
        <v>42094</v>
      </c>
      <c r="C3980" s="63">
        <v>2.6256944444446102</v>
      </c>
      <c r="D3980" s="56">
        <v>9.6999999999999993</v>
      </c>
      <c r="E3980" s="56">
        <v>9</v>
      </c>
      <c r="F3980" s="56">
        <v>68</v>
      </c>
      <c r="G3980" s="64">
        <v>9.6999999999999993</v>
      </c>
    </row>
    <row r="3981" spans="2:7" x14ac:dyDescent="0.25">
      <c r="B3981" s="62">
        <v>42094</v>
      </c>
      <c r="C3981" s="63">
        <v>2.6263888888890499</v>
      </c>
      <c r="D3981" s="56">
        <v>9.9</v>
      </c>
      <c r="E3981" s="56">
        <v>8.6</v>
      </c>
      <c r="F3981" s="56">
        <v>270</v>
      </c>
      <c r="G3981" s="64">
        <v>6.8</v>
      </c>
    </row>
    <row r="3982" spans="2:7" x14ac:dyDescent="0.25">
      <c r="B3982" s="62">
        <v>42094</v>
      </c>
      <c r="C3982" s="63">
        <v>2.6270833333335002</v>
      </c>
      <c r="D3982" s="56">
        <v>9.9</v>
      </c>
      <c r="E3982" s="56">
        <v>8.6</v>
      </c>
      <c r="F3982" s="56">
        <v>270</v>
      </c>
      <c r="G3982" s="64">
        <v>6.8</v>
      </c>
    </row>
    <row r="3983" spans="2:7" x14ac:dyDescent="0.25">
      <c r="B3983" s="62">
        <v>42094</v>
      </c>
      <c r="C3983" s="63">
        <v>2.6277777777779399</v>
      </c>
      <c r="D3983" s="56">
        <v>10</v>
      </c>
      <c r="E3983" s="56">
        <v>8.6</v>
      </c>
      <c r="F3983" s="56">
        <v>248</v>
      </c>
      <c r="G3983" s="64">
        <v>11.9</v>
      </c>
    </row>
    <row r="3984" spans="2:7" x14ac:dyDescent="0.25">
      <c r="B3984" s="62">
        <v>42094</v>
      </c>
      <c r="C3984" s="63">
        <v>2.6284722222223902</v>
      </c>
      <c r="D3984" s="56">
        <v>10</v>
      </c>
      <c r="E3984" s="56">
        <v>8.1</v>
      </c>
      <c r="F3984" s="56">
        <v>248</v>
      </c>
      <c r="G3984" s="64">
        <v>11.9</v>
      </c>
    </row>
    <row r="3985" spans="2:7" x14ac:dyDescent="0.25">
      <c r="B3985" s="62">
        <v>42094</v>
      </c>
      <c r="C3985" s="63">
        <v>2.6291666666668299</v>
      </c>
      <c r="D3985" s="56">
        <v>10</v>
      </c>
      <c r="E3985" s="56">
        <v>7.6</v>
      </c>
      <c r="F3985" s="56">
        <v>248</v>
      </c>
      <c r="G3985" s="64">
        <v>4.7</v>
      </c>
    </row>
    <row r="3986" spans="2:7" x14ac:dyDescent="0.25">
      <c r="B3986" s="62">
        <v>42094</v>
      </c>
      <c r="C3986" s="63">
        <v>2.6298611111112802</v>
      </c>
      <c r="D3986" s="56">
        <v>10.1</v>
      </c>
      <c r="E3986" s="56">
        <v>7.6</v>
      </c>
      <c r="F3986" s="56">
        <v>270</v>
      </c>
      <c r="G3986" s="64">
        <v>14</v>
      </c>
    </row>
    <row r="3987" spans="2:7" x14ac:dyDescent="0.25">
      <c r="B3987" s="62">
        <v>42094</v>
      </c>
      <c r="C3987" s="63">
        <v>2.6305555555557198</v>
      </c>
      <c r="D3987" s="56">
        <v>10.1</v>
      </c>
      <c r="E3987" s="56">
        <v>7.6</v>
      </c>
      <c r="F3987" s="56">
        <v>270</v>
      </c>
      <c r="G3987" s="64">
        <v>14</v>
      </c>
    </row>
    <row r="3988" spans="2:7" x14ac:dyDescent="0.25">
      <c r="B3988" s="62">
        <v>42094</v>
      </c>
      <c r="C3988" s="63">
        <v>2.6312500000001702</v>
      </c>
      <c r="D3988" s="56">
        <v>10.199999999999999</v>
      </c>
      <c r="E3988" s="56">
        <v>7.6</v>
      </c>
      <c r="F3988" s="56">
        <v>270</v>
      </c>
      <c r="G3988" s="64">
        <v>7.6</v>
      </c>
    </row>
    <row r="3989" spans="2:7" x14ac:dyDescent="0.25">
      <c r="B3989" s="62">
        <v>42094</v>
      </c>
      <c r="C3989" s="63">
        <v>2.6319444444446098</v>
      </c>
      <c r="D3989" s="56">
        <v>10.199999999999999</v>
      </c>
      <c r="E3989" s="56">
        <v>7.6</v>
      </c>
      <c r="F3989" s="56">
        <v>270</v>
      </c>
      <c r="G3989" s="64">
        <v>7.6</v>
      </c>
    </row>
    <row r="3990" spans="2:7" x14ac:dyDescent="0.25">
      <c r="B3990" s="62">
        <v>42094</v>
      </c>
      <c r="C3990" s="63">
        <v>2.63263888888905</v>
      </c>
      <c r="D3990" s="56">
        <v>10.4</v>
      </c>
      <c r="E3990" s="56">
        <v>7.2</v>
      </c>
      <c r="F3990" s="56">
        <v>225</v>
      </c>
      <c r="G3990" s="64">
        <v>7.6</v>
      </c>
    </row>
    <row r="3991" spans="2:7" x14ac:dyDescent="0.25">
      <c r="B3991" s="62">
        <v>42094</v>
      </c>
      <c r="C3991" s="63">
        <v>2.6333333333334998</v>
      </c>
      <c r="D3991" s="56">
        <v>10.4</v>
      </c>
      <c r="E3991" s="56">
        <v>7.2</v>
      </c>
      <c r="F3991" s="56">
        <v>225</v>
      </c>
      <c r="G3991" s="64">
        <v>7.6</v>
      </c>
    </row>
    <row r="3992" spans="2:7" x14ac:dyDescent="0.25">
      <c r="B3992" s="62">
        <v>42094</v>
      </c>
      <c r="C3992" s="63">
        <v>2.6340277777779399</v>
      </c>
      <c r="D3992" s="56">
        <v>10.6</v>
      </c>
      <c r="E3992" s="56">
        <v>7.2</v>
      </c>
      <c r="F3992" s="56">
        <v>203</v>
      </c>
      <c r="G3992" s="64">
        <v>10.8</v>
      </c>
    </row>
    <row r="3993" spans="2:7" x14ac:dyDescent="0.25">
      <c r="B3993" s="62">
        <v>42094</v>
      </c>
      <c r="C3993" s="63">
        <v>2.6347222222223898</v>
      </c>
      <c r="D3993" s="56">
        <v>10.6</v>
      </c>
      <c r="E3993" s="56">
        <v>7.2</v>
      </c>
      <c r="F3993" s="56">
        <v>203</v>
      </c>
      <c r="G3993" s="64">
        <v>10.8</v>
      </c>
    </row>
    <row r="3994" spans="2:7" x14ac:dyDescent="0.25">
      <c r="B3994" s="62">
        <v>42094</v>
      </c>
      <c r="C3994" s="63">
        <v>2.6354166666668299</v>
      </c>
      <c r="D3994" s="56">
        <v>10.9</v>
      </c>
      <c r="E3994" s="56">
        <v>7.2</v>
      </c>
      <c r="F3994" s="56">
        <v>248</v>
      </c>
      <c r="G3994" s="64">
        <v>10.1</v>
      </c>
    </row>
    <row r="3995" spans="2:7" x14ac:dyDescent="0.25">
      <c r="B3995" s="62">
        <v>42094</v>
      </c>
      <c r="C3995" s="63">
        <v>2.6361111111112798</v>
      </c>
      <c r="D3995" s="56">
        <v>10.9</v>
      </c>
      <c r="E3995" s="56">
        <v>7.2</v>
      </c>
      <c r="F3995" s="56">
        <v>248</v>
      </c>
      <c r="G3995" s="64">
        <v>10.1</v>
      </c>
    </row>
    <row r="3996" spans="2:7" x14ac:dyDescent="0.25">
      <c r="B3996" s="62">
        <v>42094</v>
      </c>
      <c r="C3996" s="63">
        <v>2.6368055555557199</v>
      </c>
      <c r="D3996" s="56">
        <v>11.2</v>
      </c>
      <c r="E3996" s="56">
        <v>7.6</v>
      </c>
      <c r="F3996" s="56">
        <v>225</v>
      </c>
      <c r="G3996" s="64">
        <v>9.4</v>
      </c>
    </row>
    <row r="3997" spans="2:7" x14ac:dyDescent="0.25">
      <c r="B3997" s="62">
        <v>42094</v>
      </c>
      <c r="C3997" s="63">
        <v>2.6375000000001698</v>
      </c>
      <c r="D3997" s="56">
        <v>11.2</v>
      </c>
      <c r="E3997" s="56">
        <v>7.6</v>
      </c>
      <c r="F3997" s="56">
        <v>225</v>
      </c>
      <c r="G3997" s="64">
        <v>9.4</v>
      </c>
    </row>
    <row r="3998" spans="2:7" x14ac:dyDescent="0.25">
      <c r="B3998" s="62">
        <v>42094</v>
      </c>
      <c r="C3998" s="63">
        <v>2.6381944444446099</v>
      </c>
      <c r="D3998" s="56">
        <v>11.3</v>
      </c>
      <c r="E3998" s="56">
        <v>7.2</v>
      </c>
      <c r="F3998" s="56">
        <v>270</v>
      </c>
      <c r="G3998" s="64">
        <v>11.5</v>
      </c>
    </row>
    <row r="3999" spans="2:7" x14ac:dyDescent="0.25">
      <c r="B3999" s="62">
        <v>42094</v>
      </c>
      <c r="C3999" s="63">
        <v>2.63888888888905</v>
      </c>
      <c r="D3999" s="56">
        <v>11.3</v>
      </c>
      <c r="E3999" s="56">
        <v>7.2</v>
      </c>
      <c r="F3999" s="56">
        <v>270</v>
      </c>
      <c r="G3999" s="64">
        <v>11.5</v>
      </c>
    </row>
    <row r="4000" spans="2:7" x14ac:dyDescent="0.25">
      <c r="B4000" s="62">
        <v>42094</v>
      </c>
      <c r="C4000" s="63">
        <v>2.6395833333334999</v>
      </c>
      <c r="D4000" s="56">
        <v>11.3</v>
      </c>
      <c r="E4000" s="56">
        <v>7.6</v>
      </c>
      <c r="F4000" s="56">
        <v>225</v>
      </c>
      <c r="G4000" s="64">
        <v>10.8</v>
      </c>
    </row>
    <row r="4001" spans="2:7" x14ac:dyDescent="0.25">
      <c r="B4001" s="62">
        <v>42094</v>
      </c>
      <c r="C4001" s="63">
        <v>2.64027777777794</v>
      </c>
      <c r="D4001" s="56">
        <v>11.3</v>
      </c>
      <c r="E4001" s="56">
        <v>7.6</v>
      </c>
      <c r="F4001" s="56">
        <v>225</v>
      </c>
      <c r="G4001" s="64">
        <v>10.8</v>
      </c>
    </row>
    <row r="4002" spans="2:7" x14ac:dyDescent="0.25">
      <c r="B4002" s="62">
        <v>42094</v>
      </c>
      <c r="C4002" s="63">
        <v>2.6409722222223899</v>
      </c>
      <c r="D4002" s="56">
        <v>11.4</v>
      </c>
      <c r="E4002" s="56">
        <v>7.6</v>
      </c>
      <c r="F4002" s="56">
        <v>248</v>
      </c>
      <c r="G4002" s="64">
        <v>8.6</v>
      </c>
    </row>
    <row r="4003" spans="2:7" x14ac:dyDescent="0.25">
      <c r="B4003" s="62">
        <v>42094</v>
      </c>
      <c r="C4003" s="63">
        <v>2.64166666666683</v>
      </c>
      <c r="D4003" s="56">
        <v>11.4</v>
      </c>
      <c r="E4003" s="56">
        <v>7.6</v>
      </c>
      <c r="F4003" s="56">
        <v>248</v>
      </c>
      <c r="G4003" s="64">
        <v>8.6</v>
      </c>
    </row>
    <row r="4004" spans="2:7" x14ac:dyDescent="0.25">
      <c r="B4004" s="62">
        <v>42094</v>
      </c>
      <c r="C4004" s="63">
        <v>2.6423611111112799</v>
      </c>
      <c r="D4004" s="56">
        <v>11.6</v>
      </c>
      <c r="E4004" s="56">
        <v>7.9</v>
      </c>
      <c r="F4004" s="56">
        <v>225</v>
      </c>
      <c r="G4004" s="64">
        <v>6.1</v>
      </c>
    </row>
    <row r="4005" spans="2:7" x14ac:dyDescent="0.25">
      <c r="B4005" s="62">
        <v>42094</v>
      </c>
      <c r="C4005" s="63">
        <v>2.64305555555572</v>
      </c>
      <c r="D4005" s="56">
        <v>11.6</v>
      </c>
      <c r="E4005" s="56">
        <v>7.9</v>
      </c>
      <c r="F4005" s="56">
        <v>225</v>
      </c>
      <c r="G4005" s="64">
        <v>6.1</v>
      </c>
    </row>
    <row r="4006" spans="2:7" x14ac:dyDescent="0.25">
      <c r="B4006" s="62">
        <v>42094</v>
      </c>
      <c r="C4006" s="63">
        <v>2.6437500000001699</v>
      </c>
      <c r="D4006" s="56">
        <v>11.6</v>
      </c>
      <c r="E4006" s="56">
        <v>8.3000000000000007</v>
      </c>
      <c r="F4006" s="56">
        <v>203</v>
      </c>
      <c r="G4006" s="64">
        <v>10.8</v>
      </c>
    </row>
    <row r="4007" spans="2:7" x14ac:dyDescent="0.25">
      <c r="B4007" s="62">
        <v>42094</v>
      </c>
      <c r="C4007" s="63">
        <v>2.64444444444461</v>
      </c>
      <c r="D4007" s="56">
        <v>11.6</v>
      </c>
      <c r="E4007" s="56">
        <v>8.3000000000000007</v>
      </c>
      <c r="F4007" s="56">
        <v>203</v>
      </c>
      <c r="G4007" s="64">
        <v>10.8</v>
      </c>
    </row>
    <row r="4008" spans="2:7" x14ac:dyDescent="0.25">
      <c r="B4008" s="62">
        <v>42094</v>
      </c>
      <c r="C4008" s="63">
        <v>2.6451388888890599</v>
      </c>
      <c r="D4008" s="56">
        <v>11.7</v>
      </c>
      <c r="E4008" s="56">
        <v>7.9</v>
      </c>
      <c r="F4008" s="56">
        <v>270</v>
      </c>
      <c r="G4008" s="64">
        <v>6.1</v>
      </c>
    </row>
    <row r="4009" spans="2:7" x14ac:dyDescent="0.25">
      <c r="B4009" s="62">
        <v>42094</v>
      </c>
      <c r="C4009" s="63">
        <v>2.6458333333335</v>
      </c>
      <c r="D4009" s="56">
        <v>11.7</v>
      </c>
      <c r="E4009" s="56">
        <v>7.9</v>
      </c>
      <c r="F4009" s="56">
        <v>270</v>
      </c>
      <c r="G4009" s="64">
        <v>6.1</v>
      </c>
    </row>
    <row r="4010" spans="2:7" x14ac:dyDescent="0.25">
      <c r="B4010" s="62">
        <v>42094</v>
      </c>
      <c r="C4010" s="63">
        <v>2.6465277777779401</v>
      </c>
      <c r="D4010" s="56">
        <v>11.9</v>
      </c>
      <c r="E4010" s="56">
        <v>7.9</v>
      </c>
      <c r="F4010" s="56">
        <v>270</v>
      </c>
      <c r="G4010" s="64">
        <v>6.1</v>
      </c>
    </row>
    <row r="4011" spans="2:7" x14ac:dyDescent="0.25">
      <c r="B4011" s="62">
        <v>42094</v>
      </c>
      <c r="C4011" s="63">
        <v>2.64722222222239</v>
      </c>
      <c r="D4011" s="56">
        <v>11.9</v>
      </c>
      <c r="E4011" s="56">
        <v>7.6</v>
      </c>
      <c r="F4011" s="56">
        <v>225</v>
      </c>
      <c r="G4011" s="64">
        <v>5.4</v>
      </c>
    </row>
    <row r="4012" spans="2:7" x14ac:dyDescent="0.25">
      <c r="B4012" s="62">
        <v>42094</v>
      </c>
      <c r="C4012" s="63">
        <v>2.6479166666668301</v>
      </c>
      <c r="D4012" s="56">
        <v>12</v>
      </c>
      <c r="E4012" s="56">
        <v>7.6</v>
      </c>
      <c r="F4012" s="56">
        <v>225</v>
      </c>
      <c r="G4012" s="64">
        <v>5.4</v>
      </c>
    </row>
    <row r="4013" spans="2:7" x14ac:dyDescent="0.25">
      <c r="B4013" s="62">
        <v>42094</v>
      </c>
      <c r="C4013" s="63">
        <v>2.64861111111128</v>
      </c>
      <c r="D4013" s="56">
        <v>12</v>
      </c>
      <c r="E4013" s="56">
        <v>7.6</v>
      </c>
      <c r="F4013" s="56">
        <v>225</v>
      </c>
      <c r="G4013" s="64">
        <v>9.4</v>
      </c>
    </row>
    <row r="4014" spans="2:7" x14ac:dyDescent="0.25">
      <c r="B4014" s="62">
        <v>42094</v>
      </c>
      <c r="C4014" s="63">
        <v>2.6493055555557201</v>
      </c>
      <c r="D4014" s="56">
        <v>12</v>
      </c>
      <c r="E4014" s="56">
        <v>7.6</v>
      </c>
      <c r="F4014" s="56">
        <v>225</v>
      </c>
      <c r="G4014" s="64">
        <v>9.4</v>
      </c>
    </row>
    <row r="4015" spans="2:7" x14ac:dyDescent="0.25">
      <c r="B4015" s="62">
        <v>42094</v>
      </c>
      <c r="C4015" s="63">
        <v>2.65000000000017</v>
      </c>
      <c r="D4015" s="56">
        <v>12</v>
      </c>
      <c r="E4015" s="56">
        <v>7.2</v>
      </c>
      <c r="F4015" s="56">
        <v>225</v>
      </c>
      <c r="G4015" s="64">
        <v>5</v>
      </c>
    </row>
    <row r="4016" spans="2:7" x14ac:dyDescent="0.25">
      <c r="B4016" s="62">
        <v>42094</v>
      </c>
      <c r="C4016" s="63">
        <v>2.6506944444446101</v>
      </c>
      <c r="D4016" s="56">
        <v>12</v>
      </c>
      <c r="E4016" s="56">
        <v>7.2</v>
      </c>
      <c r="F4016" s="56">
        <v>225</v>
      </c>
      <c r="G4016" s="64">
        <v>5</v>
      </c>
    </row>
    <row r="4017" spans="2:7" x14ac:dyDescent="0.25">
      <c r="B4017" s="62">
        <v>42094</v>
      </c>
      <c r="C4017" s="63">
        <v>2.65138888888906</v>
      </c>
      <c r="D4017" s="56">
        <v>11.9</v>
      </c>
      <c r="E4017" s="56">
        <v>7.2</v>
      </c>
      <c r="F4017" s="56">
        <v>270</v>
      </c>
      <c r="G4017" s="64">
        <v>4.3</v>
      </c>
    </row>
    <row r="4018" spans="2:7" x14ac:dyDescent="0.25">
      <c r="B4018" s="62">
        <v>42094</v>
      </c>
      <c r="C4018" s="63">
        <v>2.6520833333335001</v>
      </c>
      <c r="D4018" s="56">
        <v>11.9</v>
      </c>
      <c r="E4018" s="56">
        <v>7.2</v>
      </c>
      <c r="F4018" s="56">
        <v>270</v>
      </c>
      <c r="G4018" s="64">
        <v>4.3</v>
      </c>
    </row>
    <row r="4019" spans="2:7" x14ac:dyDescent="0.25">
      <c r="B4019" s="62">
        <v>42094</v>
      </c>
      <c r="C4019" s="63">
        <v>2.6527777777779402</v>
      </c>
      <c r="D4019" s="56">
        <v>12</v>
      </c>
      <c r="E4019" s="56">
        <v>7.2</v>
      </c>
      <c r="F4019" s="56">
        <v>225</v>
      </c>
      <c r="G4019" s="64">
        <v>11.2</v>
      </c>
    </row>
    <row r="4020" spans="2:7" x14ac:dyDescent="0.25">
      <c r="B4020" s="62">
        <v>42094</v>
      </c>
      <c r="C4020" s="63">
        <v>2.6534722222223901</v>
      </c>
      <c r="D4020" s="56">
        <v>12</v>
      </c>
      <c r="E4020" s="56">
        <v>7.2</v>
      </c>
      <c r="F4020" s="56">
        <v>225</v>
      </c>
      <c r="G4020" s="64">
        <v>11.2</v>
      </c>
    </row>
    <row r="4021" spans="2:7" x14ac:dyDescent="0.25">
      <c r="B4021" s="62">
        <v>42094</v>
      </c>
      <c r="C4021" s="63">
        <v>2.6541666666668302</v>
      </c>
      <c r="D4021" s="56">
        <v>12.1</v>
      </c>
      <c r="E4021" s="56">
        <v>8.3000000000000007</v>
      </c>
      <c r="F4021" s="56">
        <v>225</v>
      </c>
      <c r="G4021" s="64">
        <v>11.2</v>
      </c>
    </row>
    <row r="4022" spans="2:7" x14ac:dyDescent="0.25">
      <c r="B4022" s="62">
        <v>42094</v>
      </c>
      <c r="C4022" s="63">
        <v>2.6548611111112801</v>
      </c>
      <c r="D4022" s="56">
        <v>12.1</v>
      </c>
      <c r="E4022" s="56">
        <v>8.3000000000000007</v>
      </c>
      <c r="F4022" s="56">
        <v>225</v>
      </c>
      <c r="G4022" s="64">
        <v>11.2</v>
      </c>
    </row>
    <row r="4023" spans="2:7" x14ac:dyDescent="0.25">
      <c r="B4023" s="62">
        <v>42094</v>
      </c>
      <c r="C4023" s="63">
        <v>2.6555555555557202</v>
      </c>
      <c r="D4023" s="56">
        <v>12.1</v>
      </c>
      <c r="E4023" s="56">
        <v>9.4</v>
      </c>
      <c r="F4023" s="56">
        <v>270</v>
      </c>
      <c r="G4023" s="64">
        <v>12.2</v>
      </c>
    </row>
    <row r="4024" spans="2:7" x14ac:dyDescent="0.25">
      <c r="B4024" s="62">
        <v>42094</v>
      </c>
      <c r="C4024" s="63">
        <v>2.6562500000001701</v>
      </c>
      <c r="D4024" s="56">
        <v>12.1</v>
      </c>
      <c r="E4024" s="56">
        <v>9.4</v>
      </c>
      <c r="F4024" s="56">
        <v>270</v>
      </c>
      <c r="G4024" s="64">
        <v>12.2</v>
      </c>
    </row>
    <row r="4025" spans="2:7" x14ac:dyDescent="0.25">
      <c r="B4025" s="62">
        <v>42094</v>
      </c>
      <c r="C4025" s="63">
        <v>2.6569444444446102</v>
      </c>
      <c r="D4025" s="56">
        <v>12.2</v>
      </c>
      <c r="E4025" s="56">
        <v>9.6999999999999993</v>
      </c>
      <c r="F4025" s="56">
        <v>248</v>
      </c>
      <c r="G4025" s="64">
        <v>11.2</v>
      </c>
    </row>
    <row r="4026" spans="2:7" x14ac:dyDescent="0.25">
      <c r="B4026" s="62">
        <v>42094</v>
      </c>
      <c r="C4026" s="63">
        <v>2.6576388888890601</v>
      </c>
      <c r="D4026" s="56">
        <v>12.2</v>
      </c>
      <c r="E4026" s="56">
        <v>9.6999999999999993</v>
      </c>
      <c r="F4026" s="56">
        <v>248</v>
      </c>
      <c r="G4026" s="64">
        <v>11.2</v>
      </c>
    </row>
    <row r="4027" spans="2:7" x14ac:dyDescent="0.25">
      <c r="B4027" s="62">
        <v>42094</v>
      </c>
      <c r="C4027" s="63">
        <v>2.6583333333335002</v>
      </c>
      <c r="D4027" s="56">
        <v>12.4</v>
      </c>
      <c r="E4027" s="56">
        <v>10.8</v>
      </c>
      <c r="F4027" s="56">
        <v>248</v>
      </c>
      <c r="G4027" s="64">
        <v>14</v>
      </c>
    </row>
    <row r="4028" spans="2:7" x14ac:dyDescent="0.25">
      <c r="B4028" s="62">
        <v>42094</v>
      </c>
      <c r="C4028" s="63">
        <v>2.6590277777779501</v>
      </c>
      <c r="D4028" s="56">
        <v>12.4</v>
      </c>
      <c r="E4028" s="56">
        <v>10.8</v>
      </c>
      <c r="F4028" s="56">
        <v>248</v>
      </c>
      <c r="G4028" s="64">
        <v>14</v>
      </c>
    </row>
    <row r="4029" spans="2:7" x14ac:dyDescent="0.25">
      <c r="B4029" s="62">
        <v>42094</v>
      </c>
      <c r="C4029" s="63">
        <v>2.6597222222223902</v>
      </c>
      <c r="D4029" s="56">
        <v>12.4</v>
      </c>
      <c r="E4029" s="56">
        <v>14</v>
      </c>
      <c r="F4029" s="56">
        <v>248</v>
      </c>
      <c r="G4029" s="64">
        <v>30.6</v>
      </c>
    </row>
    <row r="4030" spans="2:7" x14ac:dyDescent="0.25">
      <c r="B4030" s="62">
        <v>42094</v>
      </c>
      <c r="C4030" s="63">
        <v>2.6604166666668299</v>
      </c>
      <c r="D4030" s="56">
        <v>12.4</v>
      </c>
      <c r="E4030" s="56">
        <v>14</v>
      </c>
      <c r="F4030" s="56">
        <v>248</v>
      </c>
      <c r="G4030" s="64">
        <v>30.6</v>
      </c>
    </row>
    <row r="4031" spans="2:7" x14ac:dyDescent="0.25">
      <c r="B4031" s="62">
        <v>42094</v>
      </c>
      <c r="C4031" s="63">
        <v>2.6611111111112802</v>
      </c>
      <c r="D4031" s="56">
        <v>12.6</v>
      </c>
      <c r="E4031" s="56">
        <v>14.8</v>
      </c>
      <c r="F4031" s="56">
        <v>225</v>
      </c>
      <c r="G4031" s="64">
        <v>25.2</v>
      </c>
    </row>
    <row r="4032" spans="2:7" x14ac:dyDescent="0.25">
      <c r="B4032" s="62">
        <v>42094</v>
      </c>
      <c r="C4032" s="63">
        <v>2.6618055555557198</v>
      </c>
      <c r="D4032" s="56">
        <v>12.6</v>
      </c>
      <c r="E4032" s="56">
        <v>14.8</v>
      </c>
      <c r="F4032" s="56">
        <v>225</v>
      </c>
      <c r="G4032" s="64">
        <v>25.2</v>
      </c>
    </row>
    <row r="4033" spans="2:7" x14ac:dyDescent="0.25">
      <c r="B4033" s="62">
        <v>42094</v>
      </c>
      <c r="C4033" s="63">
        <v>2.6625000000001702</v>
      </c>
      <c r="D4033" s="56">
        <v>12.6</v>
      </c>
      <c r="E4033" s="56">
        <v>15.1</v>
      </c>
      <c r="F4033" s="56">
        <v>270</v>
      </c>
      <c r="G4033" s="64">
        <v>15.5</v>
      </c>
    </row>
    <row r="4034" spans="2:7" x14ac:dyDescent="0.25">
      <c r="B4034" s="62">
        <v>42094</v>
      </c>
      <c r="C4034" s="63">
        <v>2.6631944444446098</v>
      </c>
      <c r="D4034" s="56">
        <v>12.6</v>
      </c>
      <c r="E4034" s="56">
        <v>15.1</v>
      </c>
      <c r="F4034" s="56">
        <v>270</v>
      </c>
      <c r="G4034" s="64">
        <v>15.5</v>
      </c>
    </row>
    <row r="4035" spans="2:7" x14ac:dyDescent="0.25">
      <c r="B4035" s="62">
        <v>42094</v>
      </c>
      <c r="C4035" s="63">
        <v>2.6638888888890602</v>
      </c>
      <c r="D4035" s="56">
        <v>13</v>
      </c>
      <c r="E4035" s="56">
        <v>15.1</v>
      </c>
      <c r="F4035" s="56">
        <v>270</v>
      </c>
      <c r="G4035" s="64">
        <v>22</v>
      </c>
    </row>
    <row r="4036" spans="2:7" x14ac:dyDescent="0.25">
      <c r="B4036" s="62">
        <v>42094</v>
      </c>
      <c r="C4036" s="63">
        <v>2.6645833333334998</v>
      </c>
      <c r="D4036" s="56">
        <v>13</v>
      </c>
      <c r="E4036" s="56">
        <v>15.1</v>
      </c>
      <c r="F4036" s="56">
        <v>270</v>
      </c>
      <c r="G4036" s="64">
        <v>22</v>
      </c>
    </row>
    <row r="4037" spans="2:7" x14ac:dyDescent="0.25">
      <c r="B4037" s="62">
        <v>42094</v>
      </c>
      <c r="C4037" s="63">
        <v>2.6652777777779502</v>
      </c>
      <c r="D4037" s="56">
        <v>13</v>
      </c>
      <c r="E4037" s="56">
        <v>16.2</v>
      </c>
      <c r="F4037" s="56">
        <v>270</v>
      </c>
      <c r="G4037" s="64">
        <v>22.7</v>
      </c>
    </row>
    <row r="4038" spans="2:7" x14ac:dyDescent="0.25">
      <c r="B4038" s="62">
        <v>42094</v>
      </c>
      <c r="C4038" s="63">
        <v>2.6659722222223898</v>
      </c>
      <c r="D4038" s="56">
        <v>13</v>
      </c>
      <c r="E4038" s="56">
        <v>16.2</v>
      </c>
      <c r="F4038" s="56">
        <v>270</v>
      </c>
      <c r="G4038" s="64">
        <v>22.7</v>
      </c>
    </row>
    <row r="4039" spans="2:7" x14ac:dyDescent="0.25">
      <c r="B4039" s="62">
        <v>42094</v>
      </c>
      <c r="C4039" s="63">
        <v>2.6666666666668299</v>
      </c>
      <c r="D4039" s="56">
        <v>12.9</v>
      </c>
      <c r="E4039" s="56">
        <v>18.7</v>
      </c>
      <c r="F4039" s="56">
        <v>248</v>
      </c>
      <c r="G4039" s="64">
        <v>36.4</v>
      </c>
    </row>
    <row r="4040" spans="2:7" x14ac:dyDescent="0.25">
      <c r="B4040" s="62">
        <v>42094</v>
      </c>
      <c r="C4040" s="63">
        <v>2.6673611111112798</v>
      </c>
      <c r="D4040" s="56">
        <v>12.9</v>
      </c>
      <c r="E4040" s="56">
        <v>18.899999999999999</v>
      </c>
      <c r="F4040" s="56">
        <v>248</v>
      </c>
      <c r="G4040" s="64">
        <v>36.4</v>
      </c>
    </row>
    <row r="4041" spans="2:7" x14ac:dyDescent="0.25">
      <c r="B4041" s="62">
        <v>42094</v>
      </c>
      <c r="C4041" s="63">
        <v>2.6680555555557199</v>
      </c>
      <c r="D4041" s="56">
        <v>13</v>
      </c>
      <c r="E4041" s="56">
        <v>19.100000000000001</v>
      </c>
      <c r="F4041" s="56">
        <v>248</v>
      </c>
      <c r="G4041" s="64">
        <v>33.1</v>
      </c>
    </row>
    <row r="4042" spans="2:7" x14ac:dyDescent="0.25">
      <c r="B4042" s="62">
        <v>42094</v>
      </c>
      <c r="C4042" s="63">
        <v>2.6687500000001698</v>
      </c>
      <c r="D4042" s="56">
        <v>13.3</v>
      </c>
      <c r="E4042" s="56">
        <v>20.9</v>
      </c>
      <c r="F4042" s="56">
        <v>270</v>
      </c>
      <c r="G4042" s="64">
        <v>23.4</v>
      </c>
    </row>
    <row r="4043" spans="2:7" x14ac:dyDescent="0.25">
      <c r="B4043" s="62">
        <v>42094</v>
      </c>
      <c r="C4043" s="63">
        <v>2.6694444444446099</v>
      </c>
      <c r="D4043" s="56">
        <v>13.3</v>
      </c>
      <c r="E4043" s="56">
        <v>20.9</v>
      </c>
      <c r="F4043" s="56">
        <v>270</v>
      </c>
      <c r="G4043" s="64">
        <v>23.4</v>
      </c>
    </row>
    <row r="4044" spans="2:7" x14ac:dyDescent="0.25">
      <c r="B4044" s="62">
        <v>42094</v>
      </c>
      <c r="C4044" s="63">
        <v>2.6701388888890598</v>
      </c>
      <c r="D4044" s="56">
        <v>13.4</v>
      </c>
      <c r="E4044" s="56">
        <v>22.3</v>
      </c>
      <c r="F4044" s="56">
        <v>315</v>
      </c>
      <c r="G4044" s="64">
        <v>21.2</v>
      </c>
    </row>
    <row r="4045" spans="2:7" x14ac:dyDescent="0.25">
      <c r="B4045" s="62">
        <v>42094</v>
      </c>
      <c r="C4045" s="63">
        <v>2.6708333333334999</v>
      </c>
      <c r="D4045" s="56">
        <v>13.4</v>
      </c>
      <c r="E4045" s="56">
        <v>22.3</v>
      </c>
      <c r="F4045" s="56">
        <v>315</v>
      </c>
      <c r="G4045" s="64">
        <v>21.2</v>
      </c>
    </row>
    <row r="4046" spans="2:7" x14ac:dyDescent="0.25">
      <c r="B4046" s="62">
        <v>42094</v>
      </c>
      <c r="C4046" s="63">
        <v>2.6715277777779498</v>
      </c>
      <c r="D4046" s="56">
        <v>13.4</v>
      </c>
      <c r="E4046" s="56">
        <v>22.3</v>
      </c>
      <c r="F4046" s="56">
        <v>203</v>
      </c>
      <c r="G4046" s="64">
        <v>18</v>
      </c>
    </row>
    <row r="4047" spans="2:7" x14ac:dyDescent="0.25">
      <c r="B4047" s="62">
        <v>42094</v>
      </c>
      <c r="C4047" s="63">
        <v>2.6722222222223899</v>
      </c>
      <c r="D4047" s="56">
        <v>13.4</v>
      </c>
      <c r="E4047" s="56">
        <v>22.3</v>
      </c>
      <c r="F4047" s="56">
        <v>203</v>
      </c>
      <c r="G4047" s="64">
        <v>18</v>
      </c>
    </row>
    <row r="4048" spans="2:7" x14ac:dyDescent="0.25">
      <c r="B4048" s="62">
        <v>42094</v>
      </c>
      <c r="C4048" s="63">
        <v>2.6729166666668398</v>
      </c>
      <c r="D4048" s="56">
        <v>13.3</v>
      </c>
      <c r="E4048" s="56">
        <v>20.9</v>
      </c>
      <c r="F4048" s="56">
        <v>270</v>
      </c>
      <c r="G4048" s="64">
        <v>18.7</v>
      </c>
    </row>
    <row r="4049" spans="2:7" x14ac:dyDescent="0.25">
      <c r="B4049" s="62">
        <v>42094</v>
      </c>
      <c r="C4049" s="63">
        <v>2.6736111111112799</v>
      </c>
      <c r="D4049" s="56">
        <v>13.3</v>
      </c>
      <c r="E4049" s="56">
        <v>20.9</v>
      </c>
      <c r="F4049" s="56">
        <v>270</v>
      </c>
      <c r="G4049" s="64">
        <v>18.7</v>
      </c>
    </row>
    <row r="4050" spans="2:7" x14ac:dyDescent="0.25">
      <c r="B4050" s="62">
        <v>42094</v>
      </c>
      <c r="C4050" s="63">
        <v>2.67430555555572</v>
      </c>
      <c r="D4050" s="56">
        <v>13.2</v>
      </c>
      <c r="E4050" s="56">
        <v>19.100000000000001</v>
      </c>
      <c r="F4050" s="56">
        <v>315</v>
      </c>
      <c r="G4050" s="64">
        <v>25.9</v>
      </c>
    </row>
    <row r="4051" spans="2:7" x14ac:dyDescent="0.25">
      <c r="B4051" s="62">
        <v>42094</v>
      </c>
      <c r="C4051" s="63">
        <v>2.6750000000001699</v>
      </c>
      <c r="D4051" s="56">
        <v>13.2</v>
      </c>
      <c r="E4051" s="56">
        <v>19.100000000000001</v>
      </c>
      <c r="F4051" s="56">
        <v>315</v>
      </c>
      <c r="G4051" s="64">
        <v>25.9</v>
      </c>
    </row>
    <row r="4052" spans="2:7" x14ac:dyDescent="0.25">
      <c r="B4052" s="62">
        <v>42094</v>
      </c>
      <c r="C4052" s="63">
        <v>2.67569444444461</v>
      </c>
      <c r="D4052" s="56">
        <v>13</v>
      </c>
      <c r="E4052" s="56">
        <v>19.100000000000001</v>
      </c>
      <c r="F4052" s="56">
        <v>270</v>
      </c>
      <c r="G4052" s="64">
        <v>32.799999999999997</v>
      </c>
    </row>
    <row r="4053" spans="2:7" x14ac:dyDescent="0.25">
      <c r="B4053" s="62">
        <v>42094</v>
      </c>
      <c r="C4053" s="63">
        <v>2.6763888888890599</v>
      </c>
      <c r="D4053" s="56">
        <v>13</v>
      </c>
      <c r="E4053" s="56">
        <v>19.100000000000001</v>
      </c>
      <c r="F4053" s="56">
        <v>270</v>
      </c>
      <c r="G4053" s="64">
        <v>32.799999999999997</v>
      </c>
    </row>
    <row r="4054" spans="2:7" x14ac:dyDescent="0.25">
      <c r="B4054" s="62">
        <v>42094</v>
      </c>
      <c r="C4054" s="63">
        <v>2.6770833333335</v>
      </c>
      <c r="D4054" s="56">
        <v>12.6</v>
      </c>
      <c r="E4054" s="56">
        <v>20.2</v>
      </c>
      <c r="F4054" s="56">
        <v>158</v>
      </c>
      <c r="G4054" s="64">
        <v>28.4</v>
      </c>
    </row>
    <row r="4055" spans="2:7" x14ac:dyDescent="0.25">
      <c r="B4055" s="62">
        <v>42094</v>
      </c>
      <c r="C4055" s="63">
        <v>2.6777777777779499</v>
      </c>
      <c r="D4055" s="56">
        <v>12.6</v>
      </c>
      <c r="E4055" s="56">
        <v>20.2</v>
      </c>
      <c r="F4055" s="56">
        <v>158</v>
      </c>
      <c r="G4055" s="64">
        <v>28.4</v>
      </c>
    </row>
    <row r="4056" spans="2:7" x14ac:dyDescent="0.25">
      <c r="B4056" s="62">
        <v>42094</v>
      </c>
      <c r="C4056" s="63">
        <v>2.67847222222239</v>
      </c>
      <c r="D4056" s="56">
        <v>12.5</v>
      </c>
      <c r="E4056" s="56">
        <v>20.5</v>
      </c>
      <c r="F4056" s="56">
        <v>315</v>
      </c>
      <c r="G4056" s="64">
        <v>27</v>
      </c>
    </row>
    <row r="4057" spans="2:7" x14ac:dyDescent="0.25">
      <c r="B4057" s="62">
        <v>42094</v>
      </c>
      <c r="C4057" s="63">
        <v>2.6791666666668399</v>
      </c>
      <c r="D4057" s="56">
        <v>12.5</v>
      </c>
      <c r="E4057" s="56">
        <v>20.5</v>
      </c>
      <c r="F4057" s="56">
        <v>315</v>
      </c>
      <c r="G4057" s="64">
        <v>27</v>
      </c>
    </row>
    <row r="4058" spans="2:7" x14ac:dyDescent="0.25">
      <c r="B4058" s="62">
        <v>42094</v>
      </c>
      <c r="C4058" s="63">
        <v>2.67986111111128</v>
      </c>
      <c r="D4058" s="56">
        <v>12.4</v>
      </c>
      <c r="E4058" s="56">
        <v>20.5</v>
      </c>
      <c r="F4058" s="56">
        <v>225</v>
      </c>
      <c r="G4058" s="64">
        <v>22.7</v>
      </c>
    </row>
    <row r="4059" spans="2:7" x14ac:dyDescent="0.25">
      <c r="B4059" s="62">
        <v>42094</v>
      </c>
      <c r="C4059" s="63">
        <v>2.6805555555557201</v>
      </c>
      <c r="D4059" s="56">
        <v>12.4</v>
      </c>
      <c r="E4059" s="56">
        <v>20.5</v>
      </c>
      <c r="F4059" s="56">
        <v>225</v>
      </c>
      <c r="G4059" s="64">
        <v>22.7</v>
      </c>
    </row>
    <row r="4060" spans="2:7" x14ac:dyDescent="0.25">
      <c r="B4060" s="62">
        <v>42094</v>
      </c>
      <c r="C4060" s="63">
        <v>2.68125000000017</v>
      </c>
      <c r="D4060" s="56">
        <v>12.4</v>
      </c>
      <c r="E4060" s="56">
        <v>22</v>
      </c>
      <c r="F4060" s="56">
        <v>315</v>
      </c>
      <c r="G4060" s="64">
        <v>25.9</v>
      </c>
    </row>
    <row r="4061" spans="2:7" x14ac:dyDescent="0.25">
      <c r="B4061" s="62">
        <v>42094</v>
      </c>
      <c r="C4061" s="63">
        <v>2.6819444444446101</v>
      </c>
      <c r="D4061" s="56">
        <v>12.4</v>
      </c>
      <c r="E4061" s="56">
        <v>22</v>
      </c>
      <c r="F4061" s="56">
        <v>315</v>
      </c>
      <c r="G4061" s="64">
        <v>25.9</v>
      </c>
    </row>
    <row r="4062" spans="2:7" x14ac:dyDescent="0.25">
      <c r="B4062" s="62">
        <v>42094</v>
      </c>
      <c r="C4062" s="63">
        <v>2.68263888888906</v>
      </c>
      <c r="D4062" s="56">
        <v>12.5</v>
      </c>
      <c r="E4062" s="56">
        <v>22.7</v>
      </c>
      <c r="F4062" s="56">
        <v>270</v>
      </c>
      <c r="G4062" s="64">
        <v>24.5</v>
      </c>
    </row>
    <row r="4063" spans="2:7" x14ac:dyDescent="0.25">
      <c r="B4063" s="62">
        <v>42094</v>
      </c>
      <c r="C4063" s="63">
        <v>2.6833333333335001</v>
      </c>
      <c r="D4063" s="56">
        <v>12.5</v>
      </c>
      <c r="E4063" s="56">
        <v>22.7</v>
      </c>
      <c r="F4063" s="56">
        <v>270</v>
      </c>
      <c r="G4063" s="64">
        <v>24.5</v>
      </c>
    </row>
    <row r="4064" spans="2:7" x14ac:dyDescent="0.25">
      <c r="B4064" s="62">
        <v>42094</v>
      </c>
      <c r="C4064" s="63">
        <v>2.68402777777795</v>
      </c>
      <c r="D4064" s="56">
        <v>12.5</v>
      </c>
      <c r="E4064" s="56">
        <v>22.7</v>
      </c>
      <c r="F4064" s="56">
        <v>315</v>
      </c>
      <c r="G4064" s="64">
        <v>39.200000000000003</v>
      </c>
    </row>
    <row r="4065" spans="2:7" x14ac:dyDescent="0.25">
      <c r="B4065" s="62">
        <v>42094</v>
      </c>
      <c r="C4065" s="63">
        <v>2.6847222222223901</v>
      </c>
      <c r="D4065" s="56">
        <v>12.5</v>
      </c>
      <c r="E4065" s="56">
        <v>22.7</v>
      </c>
      <c r="F4065" s="56">
        <v>315</v>
      </c>
      <c r="G4065" s="64">
        <v>39.200000000000003</v>
      </c>
    </row>
    <row r="4066" spans="2:7" x14ac:dyDescent="0.25">
      <c r="B4066" s="62">
        <v>42094</v>
      </c>
      <c r="C4066" s="63">
        <v>2.68541666666684</v>
      </c>
      <c r="D4066" s="56">
        <v>12.5</v>
      </c>
      <c r="E4066" s="56">
        <v>22.7</v>
      </c>
      <c r="F4066" s="56">
        <v>315</v>
      </c>
      <c r="G4066" s="64">
        <v>39.200000000000003</v>
      </c>
    </row>
    <row r="4067" spans="2:7" x14ac:dyDescent="0.25">
      <c r="B4067" s="62">
        <v>42094</v>
      </c>
      <c r="C4067" s="63">
        <v>2.6861111111112801</v>
      </c>
      <c r="D4067" s="56">
        <v>12.5</v>
      </c>
      <c r="E4067" s="56">
        <v>22.7</v>
      </c>
      <c r="F4067" s="56">
        <v>293</v>
      </c>
      <c r="G4067" s="64">
        <v>33.799999999999997</v>
      </c>
    </row>
    <row r="4068" spans="2:7" x14ac:dyDescent="0.25">
      <c r="B4068" s="62">
        <v>42094</v>
      </c>
      <c r="C4068" s="63">
        <v>2.68680555555573</v>
      </c>
      <c r="D4068" s="56">
        <v>12.6</v>
      </c>
      <c r="E4068" s="56">
        <v>22.7</v>
      </c>
      <c r="F4068" s="56">
        <v>293</v>
      </c>
      <c r="G4068" s="64">
        <v>33.799999999999997</v>
      </c>
    </row>
    <row r="4069" spans="2:7" x14ac:dyDescent="0.25">
      <c r="B4069" s="62">
        <v>42094</v>
      </c>
      <c r="C4069" s="63">
        <v>2.6875000000001701</v>
      </c>
      <c r="D4069" s="56">
        <v>12.6</v>
      </c>
      <c r="E4069" s="56">
        <v>23.4</v>
      </c>
      <c r="F4069" s="56">
        <v>0</v>
      </c>
      <c r="G4069" s="64">
        <v>24.5</v>
      </c>
    </row>
    <row r="4070" spans="2:7" x14ac:dyDescent="0.25">
      <c r="B4070" s="62">
        <v>42094</v>
      </c>
      <c r="C4070" s="63">
        <v>2.6881944444446102</v>
      </c>
      <c r="D4070" s="56">
        <v>12.7</v>
      </c>
      <c r="E4070" s="56">
        <v>23.4</v>
      </c>
      <c r="F4070" s="56">
        <v>0</v>
      </c>
      <c r="G4070" s="64">
        <v>24.5</v>
      </c>
    </row>
    <row r="4071" spans="2:7" x14ac:dyDescent="0.25">
      <c r="B4071" s="62">
        <v>42094</v>
      </c>
      <c r="C4071" s="63">
        <v>2.6888888888890601</v>
      </c>
      <c r="D4071" s="56">
        <v>12.7</v>
      </c>
      <c r="E4071" s="56">
        <v>24.8</v>
      </c>
      <c r="F4071" s="56">
        <v>248</v>
      </c>
      <c r="G4071" s="64">
        <v>30.6</v>
      </c>
    </row>
    <row r="4072" spans="2:7" x14ac:dyDescent="0.25">
      <c r="B4072" s="62">
        <v>42094</v>
      </c>
      <c r="C4072" s="63">
        <v>2.6895833333335002</v>
      </c>
      <c r="D4072" s="56">
        <v>12.7</v>
      </c>
      <c r="E4072" s="56">
        <v>24.8</v>
      </c>
      <c r="F4072" s="56">
        <v>248</v>
      </c>
      <c r="G4072" s="64">
        <v>30.6</v>
      </c>
    </row>
    <row r="4073" spans="2:7" x14ac:dyDescent="0.25">
      <c r="B4073" s="62">
        <v>42094</v>
      </c>
      <c r="C4073" s="63">
        <v>2.6902777777779501</v>
      </c>
      <c r="D4073" s="56">
        <v>12.8</v>
      </c>
      <c r="E4073" s="56">
        <v>26.6</v>
      </c>
      <c r="F4073" s="56">
        <v>270</v>
      </c>
      <c r="G4073" s="64">
        <v>31.7</v>
      </c>
    </row>
    <row r="4074" spans="2:7" x14ac:dyDescent="0.25">
      <c r="B4074" s="62">
        <v>42094</v>
      </c>
      <c r="C4074" s="63">
        <v>2.6909722222223902</v>
      </c>
      <c r="D4074" s="56">
        <v>12.8</v>
      </c>
      <c r="E4074" s="56">
        <v>26.6</v>
      </c>
      <c r="F4074" s="56">
        <v>270</v>
      </c>
      <c r="G4074" s="64">
        <v>31.7</v>
      </c>
    </row>
    <row r="4075" spans="2:7" x14ac:dyDescent="0.25">
      <c r="B4075" s="62">
        <v>42094</v>
      </c>
      <c r="C4075" s="63">
        <v>2.6916666666668401</v>
      </c>
      <c r="D4075" s="56">
        <v>13.1</v>
      </c>
      <c r="E4075" s="56">
        <v>27</v>
      </c>
      <c r="F4075" s="56">
        <v>225</v>
      </c>
      <c r="G4075" s="64">
        <v>20.2</v>
      </c>
    </row>
    <row r="4076" spans="2:7" x14ac:dyDescent="0.25">
      <c r="B4076" s="62">
        <v>42094</v>
      </c>
      <c r="C4076" s="63">
        <v>2.6923611111112802</v>
      </c>
      <c r="D4076" s="56">
        <v>13.1</v>
      </c>
      <c r="E4076" s="56">
        <v>27</v>
      </c>
      <c r="F4076" s="56">
        <v>225</v>
      </c>
      <c r="G4076" s="64">
        <v>20.2</v>
      </c>
    </row>
    <row r="4077" spans="2:7" x14ac:dyDescent="0.25">
      <c r="B4077" s="62">
        <v>42094</v>
      </c>
      <c r="C4077" s="63">
        <v>2.6930555555557301</v>
      </c>
      <c r="D4077" s="56">
        <v>13.3</v>
      </c>
      <c r="E4077" s="56">
        <v>27</v>
      </c>
      <c r="F4077" s="56">
        <v>270</v>
      </c>
      <c r="G4077" s="64">
        <v>31</v>
      </c>
    </row>
    <row r="4078" spans="2:7" x14ac:dyDescent="0.25">
      <c r="B4078" s="62">
        <v>42094</v>
      </c>
      <c r="C4078" s="63">
        <v>2.6937500000001702</v>
      </c>
      <c r="D4078" s="56">
        <v>13.3</v>
      </c>
      <c r="E4078" s="56">
        <v>27</v>
      </c>
      <c r="F4078" s="56">
        <v>270</v>
      </c>
      <c r="G4078" s="64">
        <v>31</v>
      </c>
    </row>
    <row r="4079" spans="2:7" x14ac:dyDescent="0.25">
      <c r="B4079" s="62">
        <v>42094</v>
      </c>
      <c r="C4079" s="63">
        <v>2.6944444444446098</v>
      </c>
      <c r="D4079" s="56">
        <v>13.4</v>
      </c>
      <c r="E4079" s="56">
        <v>25.2</v>
      </c>
      <c r="F4079" s="56">
        <v>270</v>
      </c>
      <c r="G4079" s="64">
        <v>19.8</v>
      </c>
    </row>
    <row r="4080" spans="2:7" x14ac:dyDescent="0.25">
      <c r="B4080" s="62">
        <v>42094</v>
      </c>
      <c r="C4080" s="63">
        <v>2.6951388888890602</v>
      </c>
      <c r="D4080" s="56">
        <v>13.4</v>
      </c>
      <c r="E4080" s="56">
        <v>25.2</v>
      </c>
      <c r="F4080" s="56">
        <v>270</v>
      </c>
      <c r="G4080" s="64">
        <v>19.8</v>
      </c>
    </row>
    <row r="4081" spans="2:7" x14ac:dyDescent="0.25">
      <c r="B4081" s="62">
        <v>42094</v>
      </c>
      <c r="C4081" s="63">
        <v>2.6958333333334998</v>
      </c>
      <c r="D4081" s="56">
        <v>13.3</v>
      </c>
      <c r="E4081" s="56">
        <v>25.9</v>
      </c>
      <c r="F4081" s="56">
        <v>270</v>
      </c>
      <c r="G4081" s="64">
        <v>29.5</v>
      </c>
    </row>
    <row r="4082" spans="2:7" x14ac:dyDescent="0.25">
      <c r="B4082" s="62">
        <v>42094</v>
      </c>
      <c r="C4082" s="63">
        <v>2.6965277777779502</v>
      </c>
      <c r="D4082" s="56">
        <v>13.3</v>
      </c>
      <c r="E4082" s="56">
        <v>25.9</v>
      </c>
      <c r="F4082" s="56">
        <v>270</v>
      </c>
      <c r="G4082" s="64">
        <v>29.5</v>
      </c>
    </row>
    <row r="4083" spans="2:7" x14ac:dyDescent="0.25">
      <c r="B4083" s="62">
        <v>42094</v>
      </c>
      <c r="C4083" s="63">
        <v>2.6972222222223898</v>
      </c>
      <c r="D4083" s="56">
        <v>13.3</v>
      </c>
      <c r="E4083" s="56">
        <v>24.1</v>
      </c>
      <c r="F4083" s="56">
        <v>248</v>
      </c>
      <c r="G4083" s="64">
        <v>27.7</v>
      </c>
    </row>
    <row r="4084" spans="2:7" x14ac:dyDescent="0.25">
      <c r="B4084" s="62">
        <v>42094</v>
      </c>
      <c r="C4084" s="63">
        <v>2.6979166666668402</v>
      </c>
      <c r="D4084" s="56">
        <v>13.3</v>
      </c>
      <c r="E4084" s="56">
        <v>24.1</v>
      </c>
      <c r="F4084" s="56">
        <v>248</v>
      </c>
      <c r="G4084" s="64">
        <v>27.7</v>
      </c>
    </row>
    <row r="4085" spans="2:7" x14ac:dyDescent="0.25">
      <c r="B4085" s="62">
        <v>42094</v>
      </c>
      <c r="C4085" s="63">
        <v>2.6986111111112798</v>
      </c>
      <c r="D4085" s="56">
        <v>13.4</v>
      </c>
      <c r="E4085" s="56">
        <v>24.1</v>
      </c>
      <c r="F4085" s="56">
        <v>270</v>
      </c>
      <c r="G4085" s="64">
        <v>25.6</v>
      </c>
    </row>
    <row r="4086" spans="2:7" x14ac:dyDescent="0.25">
      <c r="B4086" s="62">
        <v>42094</v>
      </c>
      <c r="C4086" s="63">
        <v>2.6993055555557302</v>
      </c>
      <c r="D4086" s="56">
        <v>13.4</v>
      </c>
      <c r="E4086" s="56">
        <v>24.1</v>
      </c>
      <c r="F4086" s="56">
        <v>270</v>
      </c>
      <c r="G4086" s="64">
        <v>25.6</v>
      </c>
    </row>
    <row r="4087" spans="2:7" x14ac:dyDescent="0.25">
      <c r="B4087" s="62">
        <v>42094</v>
      </c>
      <c r="C4087" s="63">
        <v>2.7000000000001698</v>
      </c>
      <c r="D4087" s="56">
        <v>13.7</v>
      </c>
      <c r="E4087" s="56">
        <v>25.9</v>
      </c>
      <c r="F4087" s="56">
        <v>270</v>
      </c>
      <c r="G4087" s="64">
        <v>35.6</v>
      </c>
    </row>
    <row r="4088" spans="2:7" x14ac:dyDescent="0.25">
      <c r="B4088" s="62">
        <v>42094</v>
      </c>
      <c r="C4088" s="63">
        <v>2.7006944444446099</v>
      </c>
      <c r="D4088" s="56">
        <v>13.7</v>
      </c>
      <c r="E4088" s="56">
        <v>25.9</v>
      </c>
      <c r="F4088" s="56">
        <v>270</v>
      </c>
      <c r="G4088" s="64">
        <v>35.6</v>
      </c>
    </row>
    <row r="4089" spans="2:7" x14ac:dyDescent="0.25">
      <c r="B4089" s="62">
        <v>42094</v>
      </c>
      <c r="C4089" s="63">
        <v>2.7013888888890598</v>
      </c>
      <c r="D4089" s="56">
        <v>13.8</v>
      </c>
      <c r="E4089" s="56">
        <v>28.8</v>
      </c>
      <c r="F4089" s="56">
        <v>248</v>
      </c>
      <c r="G4089" s="64">
        <v>31</v>
      </c>
    </row>
    <row r="4090" spans="2:7" x14ac:dyDescent="0.25">
      <c r="B4090" s="62">
        <v>42094</v>
      </c>
      <c r="C4090" s="63">
        <v>2.7020833333334999</v>
      </c>
      <c r="D4090" s="56">
        <v>13.8</v>
      </c>
      <c r="E4090" s="56">
        <v>28.8</v>
      </c>
      <c r="F4090" s="56">
        <v>248</v>
      </c>
      <c r="G4090" s="64">
        <v>31</v>
      </c>
    </row>
    <row r="4091" spans="2:7" x14ac:dyDescent="0.25">
      <c r="B4091" s="62">
        <v>42094</v>
      </c>
      <c r="C4091" s="63">
        <v>2.7027777777779498</v>
      </c>
      <c r="D4091" s="56">
        <v>13.8</v>
      </c>
      <c r="E4091" s="56">
        <v>30.2</v>
      </c>
      <c r="F4091" s="56">
        <v>270</v>
      </c>
      <c r="G4091" s="64">
        <v>38.5</v>
      </c>
    </row>
    <row r="4092" spans="2:7" x14ac:dyDescent="0.25">
      <c r="B4092" s="62">
        <v>42094</v>
      </c>
      <c r="C4092" s="63">
        <v>2.7034722222223899</v>
      </c>
      <c r="D4092" s="56">
        <v>13.8</v>
      </c>
      <c r="E4092" s="56">
        <v>30.2</v>
      </c>
      <c r="F4092" s="56">
        <v>270</v>
      </c>
      <c r="G4092" s="64">
        <v>38.5</v>
      </c>
    </row>
    <row r="4093" spans="2:7" x14ac:dyDescent="0.25">
      <c r="B4093" s="62">
        <v>42094</v>
      </c>
      <c r="C4093" s="63">
        <v>2.7041666666668398</v>
      </c>
      <c r="D4093" s="56">
        <v>13.8</v>
      </c>
      <c r="E4093" s="56">
        <v>33.1</v>
      </c>
      <c r="F4093" s="56">
        <v>270</v>
      </c>
      <c r="G4093" s="64">
        <v>55.8</v>
      </c>
    </row>
    <row r="4094" spans="2:7" x14ac:dyDescent="0.25">
      <c r="B4094" s="62">
        <v>42094</v>
      </c>
      <c r="C4094" s="63">
        <v>2.7048611111112799</v>
      </c>
      <c r="D4094" s="56">
        <v>13.8</v>
      </c>
      <c r="E4094" s="56">
        <v>33.1</v>
      </c>
      <c r="F4094" s="56">
        <v>270</v>
      </c>
      <c r="G4094" s="64">
        <v>55.8</v>
      </c>
    </row>
    <row r="4095" spans="2:7" x14ac:dyDescent="0.25">
      <c r="B4095" s="62">
        <v>42094</v>
      </c>
      <c r="C4095" s="63">
        <v>2.7055555555557298</v>
      </c>
      <c r="D4095" s="56">
        <v>13.8</v>
      </c>
      <c r="E4095" s="56">
        <v>35.6</v>
      </c>
      <c r="F4095" s="56">
        <v>293</v>
      </c>
      <c r="G4095" s="64">
        <v>40</v>
      </c>
    </row>
    <row r="4096" spans="2:7" x14ac:dyDescent="0.25">
      <c r="B4096" s="62">
        <v>42094</v>
      </c>
      <c r="C4096" s="63">
        <v>2.7062500000001699</v>
      </c>
      <c r="D4096" s="56">
        <v>13.8</v>
      </c>
      <c r="E4096" s="56">
        <v>35.6</v>
      </c>
      <c r="F4096" s="56">
        <v>293</v>
      </c>
      <c r="G4096" s="64">
        <v>40</v>
      </c>
    </row>
    <row r="4097" spans="2:7" x14ac:dyDescent="0.25">
      <c r="B4097" s="62">
        <v>42094</v>
      </c>
      <c r="C4097" s="63">
        <v>2.7069444444446198</v>
      </c>
      <c r="D4097" s="56">
        <v>13.8</v>
      </c>
      <c r="E4097" s="56">
        <v>37.1</v>
      </c>
      <c r="F4097" s="56">
        <v>270</v>
      </c>
      <c r="G4097" s="64">
        <v>37.1</v>
      </c>
    </row>
    <row r="4098" spans="2:7" x14ac:dyDescent="0.25">
      <c r="B4098" s="62">
        <v>42094</v>
      </c>
      <c r="C4098" s="63">
        <v>2.7076388888890599</v>
      </c>
      <c r="D4098" s="56">
        <v>13.8</v>
      </c>
      <c r="E4098" s="56">
        <v>36.4</v>
      </c>
      <c r="F4098" s="56">
        <v>270</v>
      </c>
      <c r="G4098" s="64">
        <v>39.6</v>
      </c>
    </row>
    <row r="4099" spans="2:7" x14ac:dyDescent="0.25">
      <c r="B4099" s="62">
        <v>42094</v>
      </c>
      <c r="C4099" s="63">
        <v>2.7083333333335</v>
      </c>
      <c r="D4099" s="56">
        <v>13.8</v>
      </c>
      <c r="E4099" s="56">
        <v>36.4</v>
      </c>
      <c r="F4099" s="56">
        <v>270</v>
      </c>
      <c r="G4099" s="64">
        <v>39.6</v>
      </c>
    </row>
    <row r="4100" spans="2:7" x14ac:dyDescent="0.25">
      <c r="B4100" s="62">
        <v>42094</v>
      </c>
      <c r="C4100" s="63">
        <v>2.7090277777779499</v>
      </c>
      <c r="D4100" s="56">
        <v>13.4</v>
      </c>
      <c r="E4100" s="56">
        <v>37.4</v>
      </c>
      <c r="F4100" s="56">
        <v>270</v>
      </c>
      <c r="G4100" s="64">
        <v>42.8</v>
      </c>
    </row>
    <row r="4101" spans="2:7" x14ac:dyDescent="0.25">
      <c r="B4101" s="62">
        <v>42094</v>
      </c>
      <c r="C4101" s="63">
        <v>2.70972222222239</v>
      </c>
      <c r="D4101" s="56">
        <v>13.4</v>
      </c>
      <c r="E4101" s="56">
        <v>37.4</v>
      </c>
      <c r="F4101" s="56">
        <v>270</v>
      </c>
      <c r="G4101" s="64">
        <v>42.8</v>
      </c>
    </row>
    <row r="4102" spans="2:7" x14ac:dyDescent="0.25">
      <c r="B4102" s="62">
        <v>42094</v>
      </c>
      <c r="C4102" s="63">
        <v>2.7104166666668399</v>
      </c>
      <c r="D4102" s="56">
        <v>13.4</v>
      </c>
      <c r="E4102" s="56">
        <v>36</v>
      </c>
      <c r="F4102" s="56">
        <v>270</v>
      </c>
      <c r="G4102" s="64">
        <v>29.5</v>
      </c>
    </row>
    <row r="4103" spans="2:7" x14ac:dyDescent="0.25">
      <c r="B4103" s="62">
        <v>42094</v>
      </c>
      <c r="C4103" s="63">
        <v>2.71111111111128</v>
      </c>
      <c r="D4103" s="56">
        <v>13.4</v>
      </c>
      <c r="E4103" s="56">
        <v>36</v>
      </c>
      <c r="F4103" s="56">
        <v>270</v>
      </c>
      <c r="G4103" s="64">
        <v>29.5</v>
      </c>
    </row>
    <row r="4104" spans="2:7" x14ac:dyDescent="0.25">
      <c r="B4104" s="62">
        <v>42094</v>
      </c>
      <c r="C4104" s="63">
        <v>2.7118055555557299</v>
      </c>
      <c r="D4104" s="56">
        <v>13.4</v>
      </c>
      <c r="E4104" s="56">
        <v>33.1</v>
      </c>
      <c r="F4104" s="56">
        <v>270</v>
      </c>
      <c r="G4104" s="64">
        <v>23</v>
      </c>
    </row>
    <row r="4105" spans="2:7" x14ac:dyDescent="0.25">
      <c r="B4105" s="62">
        <v>42094</v>
      </c>
      <c r="C4105" s="63">
        <v>2.71250000000017</v>
      </c>
      <c r="D4105" s="56">
        <v>13.4</v>
      </c>
      <c r="E4105" s="56">
        <v>33.1</v>
      </c>
      <c r="F4105" s="56">
        <v>270</v>
      </c>
      <c r="G4105" s="64">
        <v>23</v>
      </c>
    </row>
    <row r="4106" spans="2:7" x14ac:dyDescent="0.25">
      <c r="B4106" s="62">
        <v>42094</v>
      </c>
      <c r="C4106" s="63">
        <v>2.7131944444446199</v>
      </c>
      <c r="D4106" s="56">
        <v>13.5</v>
      </c>
      <c r="E4106" s="56">
        <v>34.6</v>
      </c>
      <c r="F4106" s="56">
        <v>270</v>
      </c>
      <c r="G4106" s="64">
        <v>70.2</v>
      </c>
    </row>
    <row r="4107" spans="2:7" x14ac:dyDescent="0.25">
      <c r="B4107" s="62">
        <v>42094</v>
      </c>
      <c r="C4107" s="63">
        <v>2.71388888888906</v>
      </c>
      <c r="D4107" s="56">
        <v>13.5</v>
      </c>
      <c r="E4107" s="56">
        <v>34.6</v>
      </c>
      <c r="F4107" s="56">
        <v>270</v>
      </c>
      <c r="G4107" s="64">
        <v>70.2</v>
      </c>
    </row>
    <row r="4108" spans="2:7" x14ac:dyDescent="0.25">
      <c r="B4108" s="62">
        <v>42094</v>
      </c>
      <c r="C4108" s="63">
        <v>2.7145833333335099</v>
      </c>
      <c r="D4108" s="56">
        <v>13.8</v>
      </c>
      <c r="E4108" s="56">
        <v>33.799999999999997</v>
      </c>
      <c r="F4108" s="56">
        <v>225</v>
      </c>
      <c r="G4108" s="64">
        <v>31.7</v>
      </c>
    </row>
    <row r="4109" spans="2:7" x14ac:dyDescent="0.25">
      <c r="B4109" s="62">
        <v>42094</v>
      </c>
      <c r="C4109" s="63">
        <v>2.71527777777795</v>
      </c>
      <c r="D4109" s="56">
        <v>13.8</v>
      </c>
      <c r="E4109" s="56">
        <v>33.799999999999997</v>
      </c>
      <c r="F4109" s="56">
        <v>225</v>
      </c>
      <c r="G4109" s="64">
        <v>31.7</v>
      </c>
    </row>
    <row r="4110" spans="2:7" x14ac:dyDescent="0.25">
      <c r="B4110" s="62">
        <v>42094</v>
      </c>
      <c r="C4110" s="63">
        <v>2.7159722222223901</v>
      </c>
      <c r="D4110" s="56">
        <v>13.8</v>
      </c>
      <c r="E4110" s="56">
        <v>32.799999999999997</v>
      </c>
      <c r="F4110" s="56">
        <v>270</v>
      </c>
      <c r="G4110" s="64">
        <v>50</v>
      </c>
    </row>
    <row r="4111" spans="2:7" x14ac:dyDescent="0.25">
      <c r="B4111" s="62">
        <v>42094</v>
      </c>
      <c r="C4111" s="63">
        <v>2.71666666666684</v>
      </c>
      <c r="D4111" s="56">
        <v>13.8</v>
      </c>
      <c r="E4111" s="56">
        <v>32.799999999999997</v>
      </c>
      <c r="F4111" s="56">
        <v>270</v>
      </c>
      <c r="G4111" s="64">
        <v>50</v>
      </c>
    </row>
    <row r="4112" spans="2:7" x14ac:dyDescent="0.25">
      <c r="B4112" s="62">
        <v>42094</v>
      </c>
      <c r="C4112" s="63">
        <v>2.7173611111112801</v>
      </c>
      <c r="D4112" s="56">
        <v>13.8</v>
      </c>
      <c r="E4112" s="56">
        <v>33.1</v>
      </c>
      <c r="F4112" s="56">
        <v>270</v>
      </c>
      <c r="G4112" s="64">
        <v>55.1</v>
      </c>
    </row>
    <row r="4113" spans="2:7" x14ac:dyDescent="0.25">
      <c r="B4113" s="62">
        <v>42094</v>
      </c>
      <c r="C4113" s="63">
        <v>2.71805555555573</v>
      </c>
      <c r="D4113" s="56">
        <v>13.8</v>
      </c>
      <c r="E4113" s="56">
        <v>33.1</v>
      </c>
      <c r="F4113" s="56">
        <v>270</v>
      </c>
      <c r="G4113" s="64">
        <v>55.1</v>
      </c>
    </row>
    <row r="4114" spans="2:7" x14ac:dyDescent="0.25">
      <c r="B4114" s="62">
        <v>42094</v>
      </c>
      <c r="C4114" s="63">
        <v>2.7187500000001701</v>
      </c>
      <c r="D4114" s="56">
        <v>13.7</v>
      </c>
      <c r="E4114" s="56">
        <v>36</v>
      </c>
      <c r="F4114" s="56">
        <v>293</v>
      </c>
      <c r="G4114" s="64">
        <v>38.5</v>
      </c>
    </row>
    <row r="4115" spans="2:7" x14ac:dyDescent="0.25">
      <c r="B4115" s="62">
        <v>42094</v>
      </c>
      <c r="C4115" s="63">
        <v>2.71944444444462</v>
      </c>
      <c r="D4115" s="56">
        <v>13.7</v>
      </c>
      <c r="E4115" s="56">
        <v>36</v>
      </c>
      <c r="F4115" s="56">
        <v>293</v>
      </c>
      <c r="G4115" s="64">
        <v>38.5</v>
      </c>
    </row>
    <row r="4116" spans="2:7" x14ac:dyDescent="0.25">
      <c r="B4116" s="62">
        <v>42094</v>
      </c>
      <c r="C4116" s="63">
        <v>2.7201388888890601</v>
      </c>
      <c r="D4116" s="56">
        <v>13.5</v>
      </c>
      <c r="E4116" s="56">
        <v>38.9</v>
      </c>
      <c r="F4116" s="56">
        <v>248</v>
      </c>
      <c r="G4116" s="64">
        <v>50.8</v>
      </c>
    </row>
    <row r="4117" spans="2:7" x14ac:dyDescent="0.25">
      <c r="B4117" s="62">
        <v>42094</v>
      </c>
      <c r="C4117" s="63">
        <v>2.72083333333351</v>
      </c>
      <c r="D4117" s="56">
        <v>13.5</v>
      </c>
      <c r="E4117" s="56">
        <v>38.9</v>
      </c>
      <c r="F4117" s="56">
        <v>248</v>
      </c>
      <c r="G4117" s="64">
        <v>50.8</v>
      </c>
    </row>
    <row r="4118" spans="2:7" x14ac:dyDescent="0.25">
      <c r="B4118" s="62">
        <v>42094</v>
      </c>
      <c r="C4118" s="63">
        <v>2.7215277777779501</v>
      </c>
      <c r="D4118" s="56">
        <v>13.4</v>
      </c>
      <c r="E4118" s="56">
        <v>37.4</v>
      </c>
      <c r="F4118" s="56">
        <v>293</v>
      </c>
      <c r="G4118" s="64">
        <v>47.5</v>
      </c>
    </row>
    <row r="4119" spans="2:7" x14ac:dyDescent="0.25">
      <c r="B4119" s="62">
        <v>42094</v>
      </c>
      <c r="C4119" s="63">
        <v>2.7222222222223902</v>
      </c>
      <c r="D4119" s="56">
        <v>13.4</v>
      </c>
      <c r="E4119" s="56">
        <v>37.4</v>
      </c>
      <c r="F4119" s="56">
        <v>293</v>
      </c>
      <c r="G4119" s="64">
        <v>47.5</v>
      </c>
    </row>
    <row r="4120" spans="2:7" x14ac:dyDescent="0.25">
      <c r="B4120" s="62">
        <v>42094</v>
      </c>
      <c r="C4120" s="63">
        <v>2.7229166666668401</v>
      </c>
      <c r="D4120" s="56">
        <v>13.4</v>
      </c>
      <c r="E4120" s="56">
        <v>39.200000000000003</v>
      </c>
      <c r="F4120" s="56">
        <v>248</v>
      </c>
      <c r="G4120" s="64">
        <v>58</v>
      </c>
    </row>
    <row r="4121" spans="2:7" x14ac:dyDescent="0.25">
      <c r="B4121" s="62">
        <v>42094</v>
      </c>
      <c r="C4121" s="63">
        <v>2.7236111111112802</v>
      </c>
      <c r="D4121" s="56">
        <v>13.4</v>
      </c>
      <c r="E4121" s="56">
        <v>39.200000000000003</v>
      </c>
      <c r="F4121" s="56">
        <v>248</v>
      </c>
      <c r="G4121" s="64">
        <v>58</v>
      </c>
    </row>
    <row r="4122" spans="2:7" x14ac:dyDescent="0.25">
      <c r="B4122" s="62">
        <v>42094</v>
      </c>
      <c r="C4122" s="63">
        <v>2.7243055555557301</v>
      </c>
      <c r="D4122" s="56">
        <v>13.4</v>
      </c>
      <c r="E4122" s="56">
        <v>39.200000000000003</v>
      </c>
      <c r="F4122" s="56">
        <v>248</v>
      </c>
      <c r="G4122" s="64">
        <v>58</v>
      </c>
    </row>
    <row r="4123" spans="2:7" x14ac:dyDescent="0.25">
      <c r="B4123" s="62">
        <v>42094</v>
      </c>
      <c r="C4123" s="63">
        <v>2.7250000000001702</v>
      </c>
      <c r="D4123" s="56">
        <v>13.4</v>
      </c>
      <c r="E4123" s="56">
        <v>38.5</v>
      </c>
      <c r="F4123" s="56">
        <v>248</v>
      </c>
      <c r="G4123" s="64">
        <v>41.8</v>
      </c>
    </row>
    <row r="4124" spans="2:7" x14ac:dyDescent="0.25">
      <c r="B4124" s="62">
        <v>42094</v>
      </c>
      <c r="C4124" s="63">
        <v>2.7256944444446201</v>
      </c>
      <c r="D4124" s="56">
        <v>13.4</v>
      </c>
      <c r="E4124" s="56">
        <v>38.5</v>
      </c>
      <c r="F4124" s="56">
        <v>248</v>
      </c>
      <c r="G4124" s="64">
        <v>41.8</v>
      </c>
    </row>
    <row r="4125" spans="2:7" x14ac:dyDescent="0.25">
      <c r="B4125" s="62">
        <v>42094</v>
      </c>
      <c r="C4125" s="63">
        <v>2.7263888888890602</v>
      </c>
      <c r="D4125" s="56">
        <v>13.4</v>
      </c>
      <c r="E4125" s="56">
        <v>37.1</v>
      </c>
      <c r="F4125" s="56">
        <v>248</v>
      </c>
      <c r="G4125" s="64">
        <v>42.8</v>
      </c>
    </row>
    <row r="4126" spans="2:7" x14ac:dyDescent="0.25">
      <c r="B4126" s="62">
        <v>42094</v>
      </c>
      <c r="C4126" s="63">
        <v>2.7270833333335101</v>
      </c>
      <c r="D4126" s="56">
        <v>13.4</v>
      </c>
      <c r="E4126" s="56">
        <v>37.1</v>
      </c>
      <c r="F4126" s="56">
        <v>248</v>
      </c>
      <c r="G4126" s="64">
        <v>42.8</v>
      </c>
    </row>
    <row r="4127" spans="2:7" x14ac:dyDescent="0.25">
      <c r="B4127" s="62">
        <v>42094</v>
      </c>
      <c r="C4127" s="63">
        <v>2.7277777777779502</v>
      </c>
      <c r="D4127" s="56">
        <v>13.4</v>
      </c>
      <c r="E4127" s="56">
        <v>35.299999999999997</v>
      </c>
      <c r="F4127" s="56">
        <v>293</v>
      </c>
      <c r="G4127" s="64">
        <v>25.9</v>
      </c>
    </row>
    <row r="4128" spans="2:7" x14ac:dyDescent="0.25">
      <c r="B4128" s="62">
        <v>42094</v>
      </c>
      <c r="C4128" s="63">
        <v>2.7284722222223898</v>
      </c>
      <c r="D4128" s="56">
        <v>13.4</v>
      </c>
      <c r="E4128" s="56">
        <v>35.299999999999997</v>
      </c>
      <c r="F4128" s="56">
        <v>293</v>
      </c>
      <c r="G4128" s="64">
        <v>25.9</v>
      </c>
    </row>
    <row r="4129" spans="2:7" x14ac:dyDescent="0.25">
      <c r="B4129" s="62">
        <v>42094</v>
      </c>
      <c r="C4129" s="63">
        <v>2.7291666666668402</v>
      </c>
      <c r="D4129" s="56">
        <v>13.3</v>
      </c>
      <c r="E4129" s="56">
        <v>34.200000000000003</v>
      </c>
      <c r="F4129" s="56">
        <v>270</v>
      </c>
      <c r="G4129" s="64">
        <v>36</v>
      </c>
    </row>
    <row r="4130" spans="2:7" x14ac:dyDescent="0.25">
      <c r="B4130" s="62">
        <v>42094</v>
      </c>
      <c r="C4130" s="63">
        <v>2.7298611111112798</v>
      </c>
      <c r="D4130" s="56">
        <v>13.3</v>
      </c>
      <c r="E4130" s="56">
        <v>34.200000000000003</v>
      </c>
      <c r="F4130" s="56">
        <v>270</v>
      </c>
      <c r="G4130" s="64">
        <v>36</v>
      </c>
    </row>
    <row r="4131" spans="2:7" x14ac:dyDescent="0.25">
      <c r="B4131" s="62">
        <v>42094</v>
      </c>
      <c r="C4131" s="63">
        <v>2.7305555555557302</v>
      </c>
      <c r="D4131" s="56">
        <v>13.1</v>
      </c>
      <c r="E4131" s="56">
        <v>33.5</v>
      </c>
      <c r="F4131" s="56">
        <v>225</v>
      </c>
      <c r="G4131" s="64">
        <v>45.4</v>
      </c>
    </row>
    <row r="4132" spans="2:7" x14ac:dyDescent="0.25">
      <c r="B4132" s="62">
        <v>42094</v>
      </c>
      <c r="C4132" s="63">
        <v>2.7312500000001698</v>
      </c>
      <c r="D4132" s="56">
        <v>13.1</v>
      </c>
      <c r="E4132" s="56">
        <v>33.5</v>
      </c>
      <c r="F4132" s="56">
        <v>225</v>
      </c>
      <c r="G4132" s="64">
        <v>45.4</v>
      </c>
    </row>
    <row r="4133" spans="2:7" x14ac:dyDescent="0.25">
      <c r="B4133" s="62">
        <v>42094</v>
      </c>
      <c r="C4133" s="63">
        <v>2.7319444444446201</v>
      </c>
      <c r="D4133" s="56">
        <v>13.1</v>
      </c>
      <c r="E4133" s="56">
        <v>33.5</v>
      </c>
      <c r="F4133" s="56">
        <v>225</v>
      </c>
      <c r="G4133" s="64">
        <v>45</v>
      </c>
    </row>
    <row r="4134" spans="2:7" x14ac:dyDescent="0.25">
      <c r="B4134" s="62">
        <v>42094</v>
      </c>
      <c r="C4134" s="63">
        <v>2.7326388888890598</v>
      </c>
      <c r="D4134" s="56">
        <v>13.1</v>
      </c>
      <c r="E4134" s="56">
        <v>33.5</v>
      </c>
      <c r="F4134" s="56">
        <v>225</v>
      </c>
      <c r="G4134" s="64">
        <v>45</v>
      </c>
    </row>
    <row r="4135" spans="2:7" x14ac:dyDescent="0.25">
      <c r="B4135" s="62">
        <v>42094</v>
      </c>
      <c r="C4135" s="63">
        <v>2.7333333333335101</v>
      </c>
      <c r="D4135" s="56">
        <v>13</v>
      </c>
      <c r="E4135" s="56">
        <v>33.5</v>
      </c>
      <c r="F4135" s="56">
        <v>270</v>
      </c>
      <c r="G4135" s="64">
        <v>39.6</v>
      </c>
    </row>
    <row r="4136" spans="2:7" x14ac:dyDescent="0.25">
      <c r="B4136" s="62">
        <v>42094</v>
      </c>
      <c r="C4136" s="63">
        <v>2.7340277777779498</v>
      </c>
      <c r="D4136" s="56">
        <v>13</v>
      </c>
      <c r="E4136" s="56">
        <v>33.5</v>
      </c>
      <c r="F4136" s="56">
        <v>270</v>
      </c>
      <c r="G4136" s="64">
        <v>39.6</v>
      </c>
    </row>
    <row r="4137" spans="2:7" x14ac:dyDescent="0.25">
      <c r="B4137" s="62">
        <v>42094</v>
      </c>
      <c r="C4137" s="63">
        <v>2.7347222222224001</v>
      </c>
      <c r="D4137" s="56">
        <v>13</v>
      </c>
      <c r="E4137" s="56">
        <v>33.799999999999997</v>
      </c>
      <c r="F4137" s="56">
        <v>248</v>
      </c>
      <c r="G4137" s="64">
        <v>46.1</v>
      </c>
    </row>
    <row r="4138" spans="2:7" x14ac:dyDescent="0.25">
      <c r="B4138" s="62">
        <v>42094</v>
      </c>
      <c r="C4138" s="63">
        <v>2.7354166666668398</v>
      </c>
      <c r="D4138" s="56">
        <v>13</v>
      </c>
      <c r="E4138" s="56">
        <v>33.799999999999997</v>
      </c>
      <c r="F4138" s="56">
        <v>248</v>
      </c>
      <c r="G4138" s="64">
        <v>46.1</v>
      </c>
    </row>
    <row r="4139" spans="2:7" x14ac:dyDescent="0.25">
      <c r="B4139" s="62">
        <v>42094</v>
      </c>
      <c r="C4139" s="63">
        <v>2.7361111111112799</v>
      </c>
      <c r="D4139" s="56">
        <v>13</v>
      </c>
      <c r="E4139" s="56">
        <v>37.1</v>
      </c>
      <c r="F4139" s="56">
        <v>248</v>
      </c>
      <c r="G4139" s="64">
        <v>60.5</v>
      </c>
    </row>
    <row r="4140" spans="2:7" x14ac:dyDescent="0.25">
      <c r="B4140" s="62">
        <v>42094</v>
      </c>
      <c r="C4140" s="63">
        <v>2.7368055555557298</v>
      </c>
      <c r="D4140" s="56">
        <v>13</v>
      </c>
      <c r="E4140" s="56">
        <v>37.1</v>
      </c>
      <c r="F4140" s="56">
        <v>248</v>
      </c>
      <c r="G4140" s="64">
        <v>60.5</v>
      </c>
    </row>
    <row r="4141" spans="2:7" x14ac:dyDescent="0.25">
      <c r="B4141" s="62">
        <v>42094</v>
      </c>
      <c r="C4141" s="63">
        <v>2.7375000000001699</v>
      </c>
      <c r="D4141" s="56">
        <v>12.9</v>
      </c>
      <c r="E4141" s="56">
        <v>38.200000000000003</v>
      </c>
      <c r="F4141" s="56">
        <v>270</v>
      </c>
      <c r="G4141" s="64">
        <v>57.2</v>
      </c>
    </row>
    <row r="4142" spans="2:7" x14ac:dyDescent="0.25">
      <c r="B4142" s="62">
        <v>42094</v>
      </c>
      <c r="C4142" s="63">
        <v>2.7381944444446198</v>
      </c>
      <c r="D4142" s="56">
        <v>12.9</v>
      </c>
      <c r="E4142" s="56">
        <v>38.200000000000003</v>
      </c>
      <c r="F4142" s="56">
        <v>270</v>
      </c>
      <c r="G4142" s="64">
        <v>57.2</v>
      </c>
    </row>
    <row r="4143" spans="2:7" x14ac:dyDescent="0.25">
      <c r="B4143" s="62">
        <v>42094</v>
      </c>
      <c r="C4143" s="63">
        <v>2.7388888888890599</v>
      </c>
      <c r="D4143" s="56">
        <v>12.7</v>
      </c>
      <c r="E4143" s="56">
        <v>37.4</v>
      </c>
      <c r="F4143" s="56">
        <v>270</v>
      </c>
      <c r="G4143" s="64">
        <v>24.5</v>
      </c>
    </row>
    <row r="4144" spans="2:7" x14ac:dyDescent="0.25">
      <c r="B4144" s="62">
        <v>42094</v>
      </c>
      <c r="C4144" s="63">
        <v>2.7395833333335098</v>
      </c>
      <c r="D4144" s="56">
        <v>12.7</v>
      </c>
      <c r="E4144" s="56">
        <v>37.4</v>
      </c>
      <c r="F4144" s="56">
        <v>270</v>
      </c>
      <c r="G4144" s="64">
        <v>24.5</v>
      </c>
    </row>
    <row r="4145" spans="2:7" x14ac:dyDescent="0.25">
      <c r="B4145" s="62">
        <v>42094</v>
      </c>
      <c r="C4145" s="63">
        <v>2.7402777777779499</v>
      </c>
      <c r="D4145" s="56">
        <v>12.7</v>
      </c>
      <c r="E4145" s="56">
        <v>37.1</v>
      </c>
      <c r="F4145" s="56">
        <v>248</v>
      </c>
      <c r="G4145" s="64">
        <v>37.799999999999997</v>
      </c>
    </row>
    <row r="4146" spans="2:7" x14ac:dyDescent="0.25">
      <c r="B4146" s="62">
        <v>42094</v>
      </c>
      <c r="C4146" s="63">
        <v>2.7409722222223998</v>
      </c>
      <c r="D4146" s="56">
        <v>12.7</v>
      </c>
      <c r="E4146" s="56">
        <v>37.1</v>
      </c>
      <c r="F4146" s="56">
        <v>248</v>
      </c>
      <c r="G4146" s="64">
        <v>37.799999999999997</v>
      </c>
    </row>
    <row r="4147" spans="2:7" x14ac:dyDescent="0.25">
      <c r="B4147" s="62">
        <v>42094</v>
      </c>
      <c r="C4147" s="63">
        <v>2.7416666666668399</v>
      </c>
      <c r="D4147" s="56">
        <v>12.7</v>
      </c>
      <c r="E4147" s="56">
        <v>37.4</v>
      </c>
      <c r="F4147" s="56">
        <v>315</v>
      </c>
      <c r="G4147" s="64">
        <v>38.200000000000003</v>
      </c>
    </row>
    <row r="4148" spans="2:7" x14ac:dyDescent="0.25">
      <c r="B4148" s="62">
        <v>42094</v>
      </c>
      <c r="C4148" s="63">
        <v>2.74236111111128</v>
      </c>
      <c r="D4148" s="56">
        <v>12.7</v>
      </c>
      <c r="E4148" s="56">
        <v>37.4</v>
      </c>
      <c r="F4148" s="56">
        <v>315</v>
      </c>
      <c r="G4148" s="64">
        <v>38.200000000000003</v>
      </c>
    </row>
    <row r="4149" spans="2:7" x14ac:dyDescent="0.25">
      <c r="B4149" s="62">
        <v>42094</v>
      </c>
      <c r="C4149" s="63">
        <v>2.7430555555557299</v>
      </c>
      <c r="D4149" s="56">
        <v>12.3</v>
      </c>
      <c r="E4149" s="56">
        <v>39.200000000000003</v>
      </c>
      <c r="F4149" s="56">
        <v>338</v>
      </c>
      <c r="G4149" s="64">
        <v>50.4</v>
      </c>
    </row>
    <row r="4150" spans="2:7" x14ac:dyDescent="0.25">
      <c r="B4150" s="62">
        <v>42094</v>
      </c>
      <c r="C4150" s="63">
        <v>2.74375000000017</v>
      </c>
      <c r="D4150" s="56">
        <v>12.3</v>
      </c>
      <c r="E4150" s="56">
        <v>39.200000000000003</v>
      </c>
      <c r="F4150" s="56">
        <v>338</v>
      </c>
      <c r="G4150" s="64">
        <v>50.4</v>
      </c>
    </row>
    <row r="4151" spans="2:7" x14ac:dyDescent="0.25">
      <c r="B4151" s="62">
        <v>42094</v>
      </c>
      <c r="C4151" s="63">
        <v>2.7444444444446199</v>
      </c>
      <c r="D4151" s="56">
        <v>11.9</v>
      </c>
      <c r="E4151" s="56">
        <v>37.4</v>
      </c>
      <c r="F4151" s="56">
        <v>315</v>
      </c>
      <c r="G4151" s="64">
        <v>29.2</v>
      </c>
    </row>
    <row r="4152" spans="2:7" x14ac:dyDescent="0.25">
      <c r="B4152" s="62">
        <v>42094</v>
      </c>
      <c r="C4152" s="63">
        <v>2.74513888888906</v>
      </c>
      <c r="D4152" s="56">
        <v>11.9</v>
      </c>
      <c r="E4152" s="56">
        <v>37.4</v>
      </c>
      <c r="F4152" s="56">
        <v>315</v>
      </c>
      <c r="G4152" s="64">
        <v>29.2</v>
      </c>
    </row>
    <row r="4153" spans="2:7" x14ac:dyDescent="0.25">
      <c r="B4153" s="62">
        <v>42094</v>
      </c>
      <c r="C4153" s="63">
        <v>2.7458333333335099</v>
      </c>
      <c r="D4153" s="56">
        <v>11.6</v>
      </c>
      <c r="E4153" s="56">
        <v>36.700000000000003</v>
      </c>
      <c r="F4153" s="56">
        <v>293</v>
      </c>
      <c r="G4153" s="64">
        <v>42.1</v>
      </c>
    </row>
    <row r="4154" spans="2:7" x14ac:dyDescent="0.25">
      <c r="B4154" s="62">
        <v>42094</v>
      </c>
      <c r="C4154" s="63">
        <v>2.74652777777795</v>
      </c>
      <c r="D4154" s="56">
        <v>11.4</v>
      </c>
      <c r="E4154" s="56">
        <v>36.5</v>
      </c>
      <c r="F4154" s="56">
        <v>293</v>
      </c>
      <c r="G4154" s="64">
        <v>42.1</v>
      </c>
    </row>
    <row r="4155" spans="2:7" x14ac:dyDescent="0.25">
      <c r="B4155" s="62">
        <v>42094</v>
      </c>
      <c r="C4155" s="63">
        <v>2.7472222222223999</v>
      </c>
      <c r="D4155" s="56">
        <v>11.3</v>
      </c>
      <c r="E4155" s="56">
        <v>36.4</v>
      </c>
      <c r="F4155" s="56">
        <v>293</v>
      </c>
      <c r="G4155" s="64">
        <v>41</v>
      </c>
    </row>
    <row r="4156" spans="2:7" x14ac:dyDescent="0.25">
      <c r="B4156" s="62">
        <v>42094</v>
      </c>
      <c r="C4156" s="63">
        <v>2.74791666666684</v>
      </c>
      <c r="D4156" s="56">
        <v>11</v>
      </c>
      <c r="E4156" s="56">
        <v>35.6</v>
      </c>
      <c r="F4156" s="56">
        <v>293</v>
      </c>
      <c r="G4156" s="64">
        <v>39.200000000000003</v>
      </c>
    </row>
    <row r="4157" spans="2:7" x14ac:dyDescent="0.25">
      <c r="B4157" s="62">
        <v>42094</v>
      </c>
      <c r="C4157" s="63">
        <v>2.7486111111112899</v>
      </c>
      <c r="D4157" s="56">
        <v>11</v>
      </c>
      <c r="E4157" s="56">
        <v>35.6</v>
      </c>
      <c r="F4157" s="56">
        <v>293</v>
      </c>
      <c r="G4157" s="64">
        <v>39.200000000000003</v>
      </c>
    </row>
    <row r="4158" spans="2:7" x14ac:dyDescent="0.25">
      <c r="B4158" s="62">
        <v>42094</v>
      </c>
      <c r="C4158" s="63">
        <v>2.74930555555573</v>
      </c>
      <c r="D4158" s="56">
        <v>10.9</v>
      </c>
      <c r="E4158" s="56">
        <v>31.7</v>
      </c>
      <c r="F4158" s="56">
        <v>315</v>
      </c>
      <c r="G4158" s="64">
        <v>28.4</v>
      </c>
    </row>
    <row r="4159" spans="2:7" x14ac:dyDescent="0.25">
      <c r="B4159" s="62">
        <v>42094</v>
      </c>
      <c r="C4159" s="63">
        <v>2.7500000000001701</v>
      </c>
      <c r="D4159" s="56">
        <v>10.9</v>
      </c>
      <c r="E4159" s="56">
        <v>31.7</v>
      </c>
      <c r="F4159" s="56">
        <v>315</v>
      </c>
      <c r="G4159" s="64">
        <v>28.4</v>
      </c>
    </row>
    <row r="4160" spans="2:7" x14ac:dyDescent="0.25">
      <c r="B4160" s="62">
        <v>42094</v>
      </c>
      <c r="C4160" s="63">
        <v>2.75069444444462</v>
      </c>
      <c r="D4160" s="56">
        <v>10.8</v>
      </c>
      <c r="E4160" s="56">
        <v>29.2</v>
      </c>
      <c r="F4160" s="56">
        <v>315</v>
      </c>
      <c r="G4160" s="64">
        <v>23.4</v>
      </c>
    </row>
    <row r="4161" spans="2:7" x14ac:dyDescent="0.25">
      <c r="B4161" s="62">
        <v>42094</v>
      </c>
      <c r="C4161" s="63">
        <v>2.7513888888890601</v>
      </c>
      <c r="D4161" s="56">
        <v>10.8</v>
      </c>
      <c r="E4161" s="56">
        <v>29.2</v>
      </c>
      <c r="F4161" s="56">
        <v>315</v>
      </c>
      <c r="G4161" s="64">
        <v>23.4</v>
      </c>
    </row>
    <row r="4162" spans="2:7" x14ac:dyDescent="0.25">
      <c r="B4162" s="62">
        <v>42094</v>
      </c>
      <c r="C4162" s="63">
        <v>2.75208333333351</v>
      </c>
      <c r="D4162" s="56">
        <v>10.8</v>
      </c>
      <c r="E4162" s="56">
        <v>28.1</v>
      </c>
      <c r="F4162" s="56">
        <v>315</v>
      </c>
      <c r="G4162" s="64">
        <v>29.2</v>
      </c>
    </row>
    <row r="4163" spans="2:7" x14ac:dyDescent="0.25">
      <c r="B4163" s="62">
        <v>42094</v>
      </c>
      <c r="C4163" s="63">
        <v>2.7527777777779501</v>
      </c>
      <c r="D4163" s="56">
        <v>10.8</v>
      </c>
      <c r="E4163" s="56">
        <v>28.1</v>
      </c>
      <c r="F4163" s="56">
        <v>315</v>
      </c>
      <c r="G4163" s="64">
        <v>29.2</v>
      </c>
    </row>
    <row r="4164" spans="2:7" x14ac:dyDescent="0.25">
      <c r="B4164" s="62">
        <v>42094</v>
      </c>
      <c r="C4164" s="63">
        <v>2.7534722222224</v>
      </c>
      <c r="D4164" s="56">
        <v>10.7</v>
      </c>
      <c r="E4164" s="56">
        <v>25.9</v>
      </c>
      <c r="F4164" s="56">
        <v>315</v>
      </c>
      <c r="G4164" s="64">
        <v>28.1</v>
      </c>
    </row>
    <row r="4165" spans="2:7" x14ac:dyDescent="0.25">
      <c r="B4165" s="62">
        <v>42094</v>
      </c>
      <c r="C4165" s="63">
        <v>2.7541666666668401</v>
      </c>
      <c r="D4165" s="56">
        <v>10.7</v>
      </c>
      <c r="E4165" s="56">
        <v>25.9</v>
      </c>
      <c r="F4165" s="56">
        <v>315</v>
      </c>
      <c r="G4165" s="64">
        <v>28.1</v>
      </c>
    </row>
    <row r="4166" spans="2:7" x14ac:dyDescent="0.25">
      <c r="B4166" s="62">
        <v>42094</v>
      </c>
      <c r="C4166" s="63">
        <v>2.75486111111129</v>
      </c>
      <c r="D4166" s="56">
        <v>10.7</v>
      </c>
      <c r="E4166" s="56">
        <v>25.2</v>
      </c>
      <c r="F4166" s="56">
        <v>315</v>
      </c>
      <c r="G4166" s="64">
        <v>28.8</v>
      </c>
    </row>
    <row r="4167" spans="2:7" x14ac:dyDescent="0.25">
      <c r="B4167" s="62">
        <v>42094</v>
      </c>
      <c r="C4167" s="63">
        <v>2.7555555555557301</v>
      </c>
      <c r="D4167" s="56">
        <v>10.7</v>
      </c>
      <c r="E4167" s="56">
        <v>25.2</v>
      </c>
      <c r="F4167" s="56">
        <v>315</v>
      </c>
      <c r="G4167" s="64">
        <v>28.8</v>
      </c>
    </row>
    <row r="4168" spans="2:7" x14ac:dyDescent="0.25">
      <c r="B4168" s="62">
        <v>42094</v>
      </c>
      <c r="C4168" s="63">
        <v>2.7562500000001702</v>
      </c>
      <c r="D4168" s="56">
        <v>10.7</v>
      </c>
      <c r="E4168" s="56">
        <v>25.6</v>
      </c>
      <c r="F4168" s="56">
        <v>315</v>
      </c>
      <c r="G4168" s="64">
        <v>43.2</v>
      </c>
    </row>
    <row r="4169" spans="2:7" x14ac:dyDescent="0.25">
      <c r="B4169" s="62">
        <v>42094</v>
      </c>
      <c r="C4169" s="63">
        <v>2.7569444444446201</v>
      </c>
      <c r="D4169" s="56">
        <v>10.7</v>
      </c>
      <c r="E4169" s="56">
        <v>25.6</v>
      </c>
      <c r="F4169" s="56">
        <v>315</v>
      </c>
      <c r="G4169" s="64">
        <v>43.2</v>
      </c>
    </row>
    <row r="4170" spans="2:7" x14ac:dyDescent="0.25">
      <c r="B4170" s="62">
        <v>42094</v>
      </c>
      <c r="C4170" s="63">
        <v>2.7576388888890602</v>
      </c>
      <c r="D4170" s="56">
        <v>10.6</v>
      </c>
      <c r="E4170" s="56">
        <v>25.6</v>
      </c>
      <c r="F4170" s="56">
        <v>270</v>
      </c>
      <c r="G4170" s="64">
        <v>32.4</v>
      </c>
    </row>
    <row r="4171" spans="2:7" x14ac:dyDescent="0.25">
      <c r="B4171" s="62">
        <v>42094</v>
      </c>
      <c r="C4171" s="63">
        <v>2.7583333333335101</v>
      </c>
      <c r="D4171" s="56">
        <v>10.6</v>
      </c>
      <c r="E4171" s="56">
        <v>25.6</v>
      </c>
      <c r="F4171" s="56">
        <v>270</v>
      </c>
      <c r="G4171" s="64">
        <v>32.4</v>
      </c>
    </row>
    <row r="4172" spans="2:7" x14ac:dyDescent="0.25">
      <c r="B4172" s="62">
        <v>42094</v>
      </c>
      <c r="C4172" s="63">
        <v>2.7590277777779502</v>
      </c>
      <c r="D4172" s="56">
        <v>10.6</v>
      </c>
      <c r="E4172" s="56">
        <v>24.8</v>
      </c>
      <c r="F4172" s="56">
        <v>293</v>
      </c>
      <c r="G4172" s="64">
        <v>41.4</v>
      </c>
    </row>
    <row r="4173" spans="2:7" x14ac:dyDescent="0.25">
      <c r="B4173" s="62">
        <v>42094</v>
      </c>
      <c r="C4173" s="63">
        <v>2.7597222222224</v>
      </c>
      <c r="D4173" s="56">
        <v>10.6</v>
      </c>
      <c r="E4173" s="56">
        <v>24.8</v>
      </c>
      <c r="F4173" s="56">
        <v>293</v>
      </c>
      <c r="G4173" s="64">
        <v>41.4</v>
      </c>
    </row>
    <row r="4174" spans="2:7" x14ac:dyDescent="0.25">
      <c r="B4174" s="62">
        <v>42094</v>
      </c>
      <c r="C4174" s="63">
        <v>2.7604166666668402</v>
      </c>
      <c r="D4174" s="56">
        <v>10.6</v>
      </c>
      <c r="E4174" s="56">
        <v>25.6</v>
      </c>
      <c r="F4174" s="56">
        <v>270</v>
      </c>
      <c r="G4174" s="64">
        <v>30.2</v>
      </c>
    </row>
    <row r="4175" spans="2:7" x14ac:dyDescent="0.25">
      <c r="B4175" s="62">
        <v>42094</v>
      </c>
      <c r="C4175" s="63">
        <v>2.76111111111129</v>
      </c>
      <c r="D4175" s="56">
        <v>10.6</v>
      </c>
      <c r="E4175" s="56">
        <v>25.6</v>
      </c>
      <c r="F4175" s="56">
        <v>270</v>
      </c>
      <c r="G4175" s="64">
        <v>30.2</v>
      </c>
    </row>
    <row r="4176" spans="2:7" x14ac:dyDescent="0.25">
      <c r="B4176" s="62">
        <v>42094</v>
      </c>
      <c r="C4176" s="63">
        <v>2.7618055555557302</v>
      </c>
      <c r="D4176" s="56">
        <v>10.5</v>
      </c>
      <c r="E4176" s="56">
        <v>25.2</v>
      </c>
      <c r="F4176" s="56">
        <v>0</v>
      </c>
      <c r="G4176" s="64">
        <v>23.4</v>
      </c>
    </row>
    <row r="4177" spans="2:7" x14ac:dyDescent="0.25">
      <c r="B4177" s="62">
        <v>42094</v>
      </c>
      <c r="C4177" s="63">
        <v>2.76250000000018</v>
      </c>
      <c r="D4177" s="56">
        <v>10.5</v>
      </c>
      <c r="E4177" s="56">
        <v>25.2</v>
      </c>
      <c r="F4177" s="56">
        <v>0</v>
      </c>
      <c r="G4177" s="64">
        <v>23.4</v>
      </c>
    </row>
    <row r="4178" spans="2:7" x14ac:dyDescent="0.25">
      <c r="B4178" s="62">
        <v>42094</v>
      </c>
      <c r="C4178" s="63">
        <v>2.7631944444446201</v>
      </c>
      <c r="D4178" s="56">
        <v>10.5</v>
      </c>
      <c r="E4178" s="56">
        <v>24.5</v>
      </c>
      <c r="F4178" s="56">
        <v>293</v>
      </c>
      <c r="G4178" s="64">
        <v>28.1</v>
      </c>
    </row>
    <row r="4179" spans="2:7" x14ac:dyDescent="0.25">
      <c r="B4179" s="62">
        <v>42094</v>
      </c>
      <c r="C4179" s="63">
        <v>2.7638888888890598</v>
      </c>
      <c r="D4179" s="56">
        <v>10.5</v>
      </c>
      <c r="E4179" s="56">
        <v>24.5</v>
      </c>
      <c r="F4179" s="56">
        <v>293</v>
      </c>
      <c r="G4179" s="64">
        <v>28.1</v>
      </c>
    </row>
    <row r="4180" spans="2:7" x14ac:dyDescent="0.25">
      <c r="B4180" s="62">
        <v>42094</v>
      </c>
      <c r="C4180" s="63">
        <v>2.7645833333335101</v>
      </c>
      <c r="D4180" s="56">
        <v>10.5</v>
      </c>
      <c r="E4180" s="56">
        <v>24.5</v>
      </c>
      <c r="F4180" s="56">
        <v>293</v>
      </c>
      <c r="G4180" s="64">
        <v>28.1</v>
      </c>
    </row>
    <row r="4181" spans="2:7" x14ac:dyDescent="0.25">
      <c r="B4181" s="62">
        <v>42094</v>
      </c>
      <c r="C4181" s="63">
        <v>2.7652777777779498</v>
      </c>
      <c r="D4181" s="56">
        <v>10.5</v>
      </c>
      <c r="E4181" s="56">
        <v>22</v>
      </c>
      <c r="F4181" s="56">
        <v>315</v>
      </c>
      <c r="G4181" s="64">
        <v>15.5</v>
      </c>
    </row>
    <row r="4182" spans="2:7" x14ac:dyDescent="0.25">
      <c r="B4182" s="62">
        <v>42094</v>
      </c>
      <c r="C4182" s="63">
        <v>2.7659722222224001</v>
      </c>
      <c r="D4182" s="56">
        <v>10.5</v>
      </c>
      <c r="E4182" s="56">
        <v>22</v>
      </c>
      <c r="F4182" s="56">
        <v>315</v>
      </c>
      <c r="G4182" s="64">
        <v>15.5</v>
      </c>
    </row>
    <row r="4183" spans="2:7" x14ac:dyDescent="0.25">
      <c r="B4183" s="62">
        <v>42094</v>
      </c>
      <c r="C4183" s="63">
        <v>2.7666666666668398</v>
      </c>
      <c r="D4183" s="56">
        <v>10.5</v>
      </c>
      <c r="E4183" s="56">
        <v>23.4</v>
      </c>
      <c r="F4183" s="56">
        <v>293</v>
      </c>
      <c r="G4183" s="64">
        <v>38.5</v>
      </c>
    </row>
    <row r="4184" spans="2:7" x14ac:dyDescent="0.25">
      <c r="B4184" s="62">
        <v>42094</v>
      </c>
      <c r="C4184" s="63">
        <v>2.7673611111112901</v>
      </c>
      <c r="D4184" s="56">
        <v>10.5</v>
      </c>
      <c r="E4184" s="56">
        <v>23.4</v>
      </c>
      <c r="F4184" s="56">
        <v>293</v>
      </c>
      <c r="G4184" s="64">
        <v>38.5</v>
      </c>
    </row>
    <row r="4185" spans="2:7" x14ac:dyDescent="0.25">
      <c r="B4185" s="62">
        <v>42094</v>
      </c>
      <c r="C4185" s="63">
        <v>2.7680555555557298</v>
      </c>
      <c r="D4185" s="56">
        <v>10.5</v>
      </c>
      <c r="E4185" s="56">
        <v>22.7</v>
      </c>
      <c r="F4185" s="56">
        <v>293</v>
      </c>
      <c r="G4185" s="64">
        <v>18.399999999999999</v>
      </c>
    </row>
    <row r="4186" spans="2:7" x14ac:dyDescent="0.25">
      <c r="B4186" s="62">
        <v>42094</v>
      </c>
      <c r="C4186" s="63">
        <v>2.7687500000001801</v>
      </c>
      <c r="D4186" s="56">
        <v>10.5</v>
      </c>
      <c r="E4186" s="56">
        <v>22.7</v>
      </c>
      <c r="F4186" s="56">
        <v>293</v>
      </c>
      <c r="G4186" s="64">
        <v>18.399999999999999</v>
      </c>
    </row>
    <row r="4187" spans="2:7" x14ac:dyDescent="0.25">
      <c r="B4187" s="62">
        <v>42094</v>
      </c>
      <c r="C4187" s="63">
        <v>2.7694444444446198</v>
      </c>
      <c r="D4187" s="56">
        <v>10.4</v>
      </c>
      <c r="E4187" s="56">
        <v>20.9</v>
      </c>
      <c r="F4187" s="56">
        <v>315</v>
      </c>
      <c r="G4187" s="64">
        <v>21.2</v>
      </c>
    </row>
    <row r="4188" spans="2:7" x14ac:dyDescent="0.25">
      <c r="B4188" s="62">
        <v>42094</v>
      </c>
      <c r="C4188" s="63">
        <v>2.7701388888890599</v>
      </c>
      <c r="D4188" s="56">
        <v>10.4</v>
      </c>
      <c r="E4188" s="56">
        <v>20.9</v>
      </c>
      <c r="F4188" s="56">
        <v>315</v>
      </c>
      <c r="G4188" s="64">
        <v>21.2</v>
      </c>
    </row>
    <row r="4189" spans="2:7" x14ac:dyDescent="0.25">
      <c r="B4189" s="62">
        <v>42094</v>
      </c>
      <c r="C4189" s="63">
        <v>2.7708333333335098</v>
      </c>
      <c r="D4189" s="56">
        <v>10.4</v>
      </c>
      <c r="E4189" s="56">
        <v>21.6</v>
      </c>
      <c r="F4189" s="56">
        <v>293</v>
      </c>
      <c r="G4189" s="64">
        <v>31</v>
      </c>
    </row>
    <row r="4190" spans="2:7" x14ac:dyDescent="0.25">
      <c r="B4190" s="62">
        <v>42094</v>
      </c>
      <c r="C4190" s="63">
        <v>2.7715277777779499</v>
      </c>
      <c r="D4190" s="56">
        <v>10.4</v>
      </c>
      <c r="E4190" s="56">
        <v>21.6</v>
      </c>
      <c r="F4190" s="56">
        <v>293</v>
      </c>
      <c r="G4190" s="64">
        <v>31</v>
      </c>
    </row>
    <row r="4191" spans="2:7" x14ac:dyDescent="0.25">
      <c r="B4191" s="62">
        <v>42094</v>
      </c>
      <c r="C4191" s="63">
        <v>2.7722222222223998</v>
      </c>
      <c r="D4191" s="56">
        <v>10.6</v>
      </c>
      <c r="E4191" s="56">
        <v>24.5</v>
      </c>
      <c r="F4191" s="56">
        <v>270</v>
      </c>
      <c r="G4191" s="64">
        <v>29.5</v>
      </c>
    </row>
    <row r="4192" spans="2:7" x14ac:dyDescent="0.25">
      <c r="B4192" s="62">
        <v>42094</v>
      </c>
      <c r="C4192" s="63">
        <v>2.7729166666668399</v>
      </c>
      <c r="D4192" s="56">
        <v>10.6</v>
      </c>
      <c r="E4192" s="56">
        <v>24.5</v>
      </c>
      <c r="F4192" s="56">
        <v>270</v>
      </c>
      <c r="G4192" s="64">
        <v>29.5</v>
      </c>
    </row>
    <row r="4193" spans="2:7" x14ac:dyDescent="0.25">
      <c r="B4193" s="62">
        <v>42094</v>
      </c>
      <c r="C4193" s="63">
        <v>2.7736111111112902</v>
      </c>
      <c r="D4193" s="56">
        <v>10.7</v>
      </c>
      <c r="E4193" s="56">
        <v>28.4</v>
      </c>
      <c r="F4193" s="56">
        <v>248</v>
      </c>
      <c r="G4193" s="64">
        <v>25.2</v>
      </c>
    </row>
    <row r="4194" spans="2:7" x14ac:dyDescent="0.25">
      <c r="B4194" s="62">
        <v>42094</v>
      </c>
      <c r="C4194" s="63">
        <v>2.7743055555557299</v>
      </c>
      <c r="D4194" s="56">
        <v>10.7</v>
      </c>
      <c r="E4194" s="56">
        <v>28.4</v>
      </c>
      <c r="F4194" s="56">
        <v>248</v>
      </c>
      <c r="G4194" s="64">
        <v>25.2</v>
      </c>
    </row>
    <row r="4195" spans="2:7" x14ac:dyDescent="0.25">
      <c r="B4195" s="62">
        <v>42094</v>
      </c>
      <c r="C4195" s="63">
        <v>2.7750000000001802</v>
      </c>
      <c r="D4195" s="56">
        <v>10.6</v>
      </c>
      <c r="E4195" s="56">
        <v>29.2</v>
      </c>
      <c r="F4195" s="56">
        <v>225</v>
      </c>
      <c r="G4195" s="64">
        <v>46.4</v>
      </c>
    </row>
    <row r="4196" spans="2:7" x14ac:dyDescent="0.25">
      <c r="B4196" s="62">
        <v>42094</v>
      </c>
      <c r="C4196" s="63">
        <v>2.7756944444446199</v>
      </c>
      <c r="D4196" s="56">
        <v>10.6</v>
      </c>
      <c r="E4196" s="56">
        <v>29.2</v>
      </c>
      <c r="F4196" s="56">
        <v>225</v>
      </c>
      <c r="G4196" s="64">
        <v>46.4</v>
      </c>
    </row>
    <row r="4197" spans="2:7" x14ac:dyDescent="0.25">
      <c r="B4197" s="62">
        <v>42094</v>
      </c>
      <c r="C4197" s="63">
        <v>2.7763888888890702</v>
      </c>
      <c r="D4197" s="56">
        <v>10.3</v>
      </c>
      <c r="E4197" s="56">
        <v>32.4</v>
      </c>
      <c r="F4197" s="56">
        <v>270</v>
      </c>
      <c r="G4197" s="64">
        <v>33.799999999999997</v>
      </c>
    </row>
    <row r="4198" spans="2:7" x14ac:dyDescent="0.25">
      <c r="B4198" s="62">
        <v>42094</v>
      </c>
      <c r="C4198" s="63">
        <v>2.7770833333335099</v>
      </c>
      <c r="D4198" s="56">
        <v>10.3</v>
      </c>
      <c r="E4198" s="56">
        <v>32.4</v>
      </c>
      <c r="F4198" s="56">
        <v>270</v>
      </c>
      <c r="G4198" s="64">
        <v>33.799999999999997</v>
      </c>
    </row>
    <row r="4199" spans="2:7" x14ac:dyDescent="0.25">
      <c r="B4199" s="62">
        <v>42094</v>
      </c>
      <c r="C4199" s="63">
        <v>2.77777777777795</v>
      </c>
      <c r="D4199" s="56">
        <v>10.199999999999999</v>
      </c>
      <c r="E4199" s="56">
        <v>34.6</v>
      </c>
      <c r="F4199" s="56">
        <v>270</v>
      </c>
      <c r="G4199" s="64">
        <v>37.4</v>
      </c>
    </row>
    <row r="4200" spans="2:7" x14ac:dyDescent="0.25">
      <c r="B4200" s="62">
        <v>42094</v>
      </c>
      <c r="C4200" s="63">
        <v>2.7784722222223999</v>
      </c>
      <c r="D4200" s="56">
        <v>10.199999999999999</v>
      </c>
      <c r="E4200" s="56">
        <v>34.6</v>
      </c>
      <c r="F4200" s="56">
        <v>270</v>
      </c>
      <c r="G4200" s="64">
        <v>37.4</v>
      </c>
    </row>
    <row r="4201" spans="2:7" x14ac:dyDescent="0.25">
      <c r="B4201" s="62">
        <v>42094</v>
      </c>
      <c r="C4201" s="63">
        <v>2.77916666666684</v>
      </c>
      <c r="D4201" s="56">
        <v>10.1</v>
      </c>
      <c r="E4201" s="56">
        <v>34.6</v>
      </c>
      <c r="F4201" s="56">
        <v>270</v>
      </c>
      <c r="G4201" s="64">
        <v>28.8</v>
      </c>
    </row>
    <row r="4202" spans="2:7" x14ac:dyDescent="0.25">
      <c r="B4202" s="62">
        <v>42094</v>
      </c>
      <c r="C4202" s="63">
        <v>2.7798611111112899</v>
      </c>
      <c r="D4202" s="56">
        <v>10.1</v>
      </c>
      <c r="E4202" s="56">
        <v>34.6</v>
      </c>
      <c r="F4202" s="56">
        <v>270</v>
      </c>
      <c r="G4202" s="64">
        <v>28.8</v>
      </c>
    </row>
    <row r="4203" spans="2:7" x14ac:dyDescent="0.25">
      <c r="B4203" s="62">
        <v>42094</v>
      </c>
      <c r="C4203" s="63">
        <v>2.78055555555573</v>
      </c>
      <c r="D4203" s="56">
        <v>10</v>
      </c>
      <c r="E4203" s="56">
        <v>32</v>
      </c>
      <c r="F4203" s="56">
        <v>225</v>
      </c>
      <c r="G4203" s="64">
        <v>38.9</v>
      </c>
    </row>
    <row r="4204" spans="2:7" x14ac:dyDescent="0.25">
      <c r="B4204" s="62">
        <v>42094</v>
      </c>
      <c r="C4204" s="63">
        <v>2.7812500000001799</v>
      </c>
      <c r="D4204" s="56">
        <v>10</v>
      </c>
      <c r="E4204" s="56">
        <v>32</v>
      </c>
      <c r="F4204" s="56">
        <v>225</v>
      </c>
      <c r="G4204" s="64">
        <v>38.9</v>
      </c>
    </row>
    <row r="4205" spans="2:7" x14ac:dyDescent="0.25">
      <c r="B4205" s="62">
        <v>42094</v>
      </c>
      <c r="C4205" s="63">
        <v>2.78194444444462</v>
      </c>
      <c r="D4205" s="56">
        <v>10</v>
      </c>
      <c r="E4205" s="56">
        <v>32.799999999999997</v>
      </c>
      <c r="F4205" s="56">
        <v>270</v>
      </c>
      <c r="G4205" s="64">
        <v>48.2</v>
      </c>
    </row>
    <row r="4206" spans="2:7" x14ac:dyDescent="0.25">
      <c r="B4206" s="62">
        <v>42094</v>
      </c>
      <c r="C4206" s="63">
        <v>2.7826388888890699</v>
      </c>
      <c r="D4206" s="56">
        <v>10</v>
      </c>
      <c r="E4206" s="56">
        <v>32.799999999999997</v>
      </c>
      <c r="F4206" s="56">
        <v>270</v>
      </c>
      <c r="G4206" s="64">
        <v>48.2</v>
      </c>
    </row>
    <row r="4207" spans="2:7" x14ac:dyDescent="0.25">
      <c r="B4207" s="62">
        <v>42094</v>
      </c>
      <c r="C4207" s="63">
        <v>2.78333333333351</v>
      </c>
      <c r="D4207" s="56">
        <v>10</v>
      </c>
      <c r="E4207" s="56">
        <v>33.1</v>
      </c>
      <c r="F4207" s="56">
        <v>293</v>
      </c>
      <c r="G4207" s="64">
        <v>33.799999999999997</v>
      </c>
    </row>
    <row r="4208" spans="2:7" x14ac:dyDescent="0.25">
      <c r="B4208" s="62">
        <v>42094</v>
      </c>
      <c r="C4208" s="63">
        <v>2.7840277777779501</v>
      </c>
      <c r="D4208" s="56">
        <v>10</v>
      </c>
      <c r="E4208" s="56">
        <v>33.1</v>
      </c>
      <c r="F4208" s="56">
        <v>293</v>
      </c>
      <c r="G4208" s="64">
        <v>33.799999999999997</v>
      </c>
    </row>
    <row r="4209" spans="2:7" x14ac:dyDescent="0.25">
      <c r="B4209" s="62">
        <v>42094</v>
      </c>
      <c r="C4209" s="63">
        <v>2.7847222222224</v>
      </c>
      <c r="D4209" s="56">
        <v>10</v>
      </c>
      <c r="E4209" s="56">
        <v>31.7</v>
      </c>
      <c r="F4209" s="56">
        <v>248</v>
      </c>
      <c r="G4209" s="64">
        <v>31.7</v>
      </c>
    </row>
    <row r="4210" spans="2:7" x14ac:dyDescent="0.25">
      <c r="B4210" s="62">
        <v>42094</v>
      </c>
      <c r="C4210" s="63">
        <v>2.7854166666668401</v>
      </c>
      <c r="D4210" s="56">
        <v>10.1</v>
      </c>
      <c r="E4210" s="56">
        <v>32.200000000000003</v>
      </c>
      <c r="F4210" s="56">
        <v>315</v>
      </c>
      <c r="G4210" s="64">
        <v>38.9</v>
      </c>
    </row>
    <row r="4211" spans="2:7" x14ac:dyDescent="0.25">
      <c r="B4211" s="62">
        <v>42094</v>
      </c>
      <c r="C4211" s="63">
        <v>2.78611111111129</v>
      </c>
      <c r="D4211" s="56">
        <v>10.199999999999999</v>
      </c>
      <c r="E4211" s="56">
        <v>32.799999999999997</v>
      </c>
      <c r="F4211" s="56">
        <v>315</v>
      </c>
      <c r="G4211" s="64">
        <v>38.9</v>
      </c>
    </row>
    <row r="4212" spans="2:7" x14ac:dyDescent="0.25">
      <c r="B4212" s="62">
        <v>42094</v>
      </c>
      <c r="C4212" s="63">
        <v>2.7868055555557301</v>
      </c>
      <c r="D4212" s="56">
        <v>10.3</v>
      </c>
      <c r="E4212" s="56">
        <v>34.9</v>
      </c>
      <c r="F4212" s="56">
        <v>270</v>
      </c>
      <c r="G4212" s="64">
        <v>66.599999999999994</v>
      </c>
    </row>
    <row r="4213" spans="2:7" x14ac:dyDescent="0.25">
      <c r="B4213" s="62">
        <v>42094</v>
      </c>
      <c r="C4213" s="63">
        <v>2.7875000000001799</v>
      </c>
      <c r="D4213" s="56">
        <v>10.3</v>
      </c>
      <c r="E4213" s="56">
        <v>34.9</v>
      </c>
      <c r="F4213" s="56">
        <v>270</v>
      </c>
      <c r="G4213" s="64">
        <v>66.599999999999994</v>
      </c>
    </row>
    <row r="4214" spans="2:7" x14ac:dyDescent="0.25">
      <c r="B4214" s="62">
        <v>42094</v>
      </c>
      <c r="C4214" s="63">
        <v>2.7881944444446201</v>
      </c>
      <c r="D4214" s="56">
        <v>10.5</v>
      </c>
      <c r="E4214" s="56">
        <v>36</v>
      </c>
      <c r="F4214" s="56">
        <v>270</v>
      </c>
      <c r="G4214" s="64">
        <v>43.6</v>
      </c>
    </row>
    <row r="4215" spans="2:7" x14ac:dyDescent="0.25">
      <c r="B4215" s="62">
        <v>42094</v>
      </c>
      <c r="C4215" s="63">
        <v>2.7888888888890699</v>
      </c>
      <c r="D4215" s="56">
        <v>10.5</v>
      </c>
      <c r="E4215" s="56">
        <v>36</v>
      </c>
      <c r="F4215" s="56">
        <v>270</v>
      </c>
      <c r="G4215" s="64">
        <v>43.6</v>
      </c>
    </row>
    <row r="4216" spans="2:7" x14ac:dyDescent="0.25">
      <c r="B4216" s="62">
        <v>42094</v>
      </c>
      <c r="C4216" s="63">
        <v>2.7895833333335101</v>
      </c>
      <c r="D4216" s="56">
        <v>10.6</v>
      </c>
      <c r="E4216" s="56">
        <v>36.4</v>
      </c>
      <c r="F4216" s="56">
        <v>248</v>
      </c>
      <c r="G4216" s="64">
        <v>55.4</v>
      </c>
    </row>
    <row r="4217" spans="2:7" x14ac:dyDescent="0.25">
      <c r="B4217" s="62">
        <v>42094</v>
      </c>
      <c r="C4217" s="63">
        <v>2.7902777777779599</v>
      </c>
      <c r="D4217" s="56">
        <v>10.6</v>
      </c>
      <c r="E4217" s="56">
        <v>36.4</v>
      </c>
      <c r="F4217" s="56">
        <v>248</v>
      </c>
      <c r="G4217" s="64">
        <v>55.4</v>
      </c>
    </row>
    <row r="4218" spans="2:7" x14ac:dyDescent="0.25">
      <c r="B4218" s="62">
        <v>42094</v>
      </c>
      <c r="C4218" s="63">
        <v>2.7909722222224</v>
      </c>
      <c r="D4218" s="56">
        <v>10.6</v>
      </c>
      <c r="E4218" s="56">
        <v>38.5</v>
      </c>
      <c r="F4218" s="56">
        <v>293</v>
      </c>
      <c r="G4218" s="64">
        <v>58.3</v>
      </c>
    </row>
    <row r="4219" spans="2:7" x14ac:dyDescent="0.25">
      <c r="B4219" s="62">
        <v>42094</v>
      </c>
      <c r="C4219" s="63">
        <v>2.7916666666668402</v>
      </c>
      <c r="D4219" s="56">
        <v>10.6</v>
      </c>
      <c r="E4219" s="56">
        <v>38.5</v>
      </c>
      <c r="F4219" s="56">
        <v>293</v>
      </c>
      <c r="G4219" s="64">
        <v>58.3</v>
      </c>
    </row>
    <row r="4220" spans="2:7" x14ac:dyDescent="0.25">
      <c r="B4220" s="62">
        <v>42094</v>
      </c>
      <c r="C4220" s="63">
        <v>2.79236111111129</v>
      </c>
      <c r="D4220" s="56">
        <v>10.6</v>
      </c>
      <c r="E4220" s="56">
        <v>40.299999999999997</v>
      </c>
      <c r="F4220" s="56">
        <v>315</v>
      </c>
      <c r="G4220" s="64">
        <v>49.3</v>
      </c>
    </row>
    <row r="4221" spans="2:7" x14ac:dyDescent="0.25">
      <c r="B4221" s="62">
        <v>42094</v>
      </c>
      <c r="C4221" s="63">
        <v>2.7930555555557302</v>
      </c>
      <c r="D4221" s="56">
        <v>10.6</v>
      </c>
      <c r="E4221" s="56">
        <v>40.299999999999997</v>
      </c>
      <c r="F4221" s="56">
        <v>315</v>
      </c>
      <c r="G4221" s="64">
        <v>49.3</v>
      </c>
    </row>
    <row r="4222" spans="2:7" x14ac:dyDescent="0.25">
      <c r="B4222" s="62">
        <v>42094</v>
      </c>
      <c r="C4222" s="63">
        <v>2.79375000000018</v>
      </c>
      <c r="D4222" s="56">
        <v>10.4</v>
      </c>
      <c r="E4222" s="56">
        <v>40</v>
      </c>
      <c r="F4222" s="56">
        <v>293</v>
      </c>
      <c r="G4222" s="64">
        <v>35.299999999999997</v>
      </c>
    </row>
    <row r="4223" spans="2:7" x14ac:dyDescent="0.25">
      <c r="B4223" s="62">
        <v>42094</v>
      </c>
      <c r="C4223" s="63">
        <v>2.7944444444446201</v>
      </c>
      <c r="D4223" s="56">
        <v>10.4</v>
      </c>
      <c r="E4223" s="56">
        <v>40</v>
      </c>
      <c r="F4223" s="56">
        <v>293</v>
      </c>
      <c r="G4223" s="64">
        <v>35.299999999999997</v>
      </c>
    </row>
    <row r="4224" spans="2:7" x14ac:dyDescent="0.25">
      <c r="B4224" s="62">
        <v>42094</v>
      </c>
      <c r="C4224" s="63">
        <v>2.79513888888907</v>
      </c>
      <c r="D4224" s="56">
        <v>10.3</v>
      </c>
      <c r="E4224" s="56">
        <v>36.4</v>
      </c>
      <c r="F4224" s="56">
        <v>293</v>
      </c>
      <c r="G4224" s="64">
        <v>29.2</v>
      </c>
    </row>
    <row r="4225" spans="2:7" x14ac:dyDescent="0.25">
      <c r="B4225" s="62">
        <v>42094</v>
      </c>
      <c r="C4225" s="63">
        <v>2.7958333333335101</v>
      </c>
      <c r="D4225" s="56">
        <v>10.3</v>
      </c>
      <c r="E4225" s="56">
        <v>36.4</v>
      </c>
      <c r="F4225" s="56">
        <v>293</v>
      </c>
      <c r="G4225" s="64">
        <v>29.2</v>
      </c>
    </row>
    <row r="4226" spans="2:7" x14ac:dyDescent="0.25">
      <c r="B4226" s="62">
        <v>42094</v>
      </c>
      <c r="C4226" s="63">
        <v>2.79652777777796</v>
      </c>
      <c r="D4226" s="56">
        <v>10.199999999999999</v>
      </c>
      <c r="E4226" s="56">
        <v>36</v>
      </c>
      <c r="F4226" s="56">
        <v>248</v>
      </c>
      <c r="G4226" s="64">
        <v>44.3</v>
      </c>
    </row>
    <row r="4227" spans="2:7" x14ac:dyDescent="0.25">
      <c r="B4227" s="62">
        <v>42094</v>
      </c>
      <c r="C4227" s="63">
        <v>2.7972222222224001</v>
      </c>
      <c r="D4227" s="56">
        <v>10.199999999999999</v>
      </c>
      <c r="E4227" s="56">
        <v>36</v>
      </c>
      <c r="F4227" s="56">
        <v>248</v>
      </c>
      <c r="G4227" s="64">
        <v>44.3</v>
      </c>
    </row>
    <row r="4228" spans="2:7" x14ac:dyDescent="0.25">
      <c r="B4228" s="62">
        <v>42094</v>
      </c>
      <c r="C4228" s="63">
        <v>2.7979166666668398</v>
      </c>
      <c r="D4228" s="56">
        <v>10.3</v>
      </c>
      <c r="E4228" s="56">
        <v>33.799999999999997</v>
      </c>
      <c r="F4228" s="56">
        <v>270</v>
      </c>
      <c r="G4228" s="64">
        <v>38.200000000000003</v>
      </c>
    </row>
    <row r="4229" spans="2:7" x14ac:dyDescent="0.25">
      <c r="B4229" s="62">
        <v>42094</v>
      </c>
      <c r="C4229" s="63">
        <v>2.7986111111112901</v>
      </c>
      <c r="D4229" s="56">
        <v>10.3</v>
      </c>
      <c r="E4229" s="56">
        <v>33.799999999999997</v>
      </c>
      <c r="F4229" s="56">
        <v>270</v>
      </c>
      <c r="G4229" s="64">
        <v>38.200000000000003</v>
      </c>
    </row>
    <row r="4230" spans="2:7" x14ac:dyDescent="0.25">
      <c r="B4230" s="62">
        <v>42094</v>
      </c>
      <c r="C4230" s="63">
        <v>2.7993055555557298</v>
      </c>
      <c r="D4230" s="56">
        <v>10.199999999999999</v>
      </c>
      <c r="E4230" s="56">
        <v>31</v>
      </c>
      <c r="F4230" s="56">
        <v>158</v>
      </c>
      <c r="G4230" s="64">
        <v>34.6</v>
      </c>
    </row>
    <row r="4231" spans="2:7" x14ac:dyDescent="0.25">
      <c r="B4231" s="62">
        <v>42094</v>
      </c>
      <c r="C4231" s="63">
        <v>2.8000000000001801</v>
      </c>
      <c r="D4231" s="56">
        <v>10.199999999999999</v>
      </c>
      <c r="E4231" s="56">
        <v>31</v>
      </c>
      <c r="F4231" s="56">
        <v>158</v>
      </c>
      <c r="G4231" s="64">
        <v>34.6</v>
      </c>
    </row>
    <row r="4232" spans="2:7" x14ac:dyDescent="0.25">
      <c r="B4232" s="62">
        <v>42094</v>
      </c>
      <c r="C4232" s="63">
        <v>2.8006944444446198</v>
      </c>
      <c r="D4232" s="56">
        <v>10.199999999999999</v>
      </c>
      <c r="E4232" s="56">
        <v>29.9</v>
      </c>
      <c r="F4232" s="56">
        <v>270</v>
      </c>
      <c r="G4232" s="64">
        <v>37.1</v>
      </c>
    </row>
    <row r="4233" spans="2:7" x14ac:dyDescent="0.25">
      <c r="B4233" s="62">
        <v>42094</v>
      </c>
      <c r="C4233" s="63">
        <v>2.8013888888890701</v>
      </c>
      <c r="D4233" s="56">
        <v>10.199999999999999</v>
      </c>
      <c r="E4233" s="56">
        <v>29.9</v>
      </c>
      <c r="F4233" s="56">
        <v>270</v>
      </c>
      <c r="G4233" s="64">
        <v>37.1</v>
      </c>
    </row>
    <row r="4234" spans="2:7" x14ac:dyDescent="0.25">
      <c r="B4234" s="62">
        <v>42094</v>
      </c>
      <c r="C4234" s="63">
        <v>2.8020833333335098</v>
      </c>
      <c r="D4234" s="56">
        <v>10.1</v>
      </c>
      <c r="E4234" s="56">
        <v>30.6</v>
      </c>
      <c r="F4234" s="56">
        <v>270</v>
      </c>
      <c r="G4234" s="64">
        <v>32</v>
      </c>
    </row>
    <row r="4235" spans="2:7" x14ac:dyDescent="0.25">
      <c r="B4235" s="62">
        <v>42094</v>
      </c>
      <c r="C4235" s="63">
        <v>2.8027777777779601</v>
      </c>
      <c r="D4235" s="56">
        <v>10.1</v>
      </c>
      <c r="E4235" s="56">
        <v>30.6</v>
      </c>
      <c r="F4235" s="56">
        <v>270</v>
      </c>
      <c r="G4235" s="64">
        <v>32</v>
      </c>
    </row>
    <row r="4236" spans="2:7" x14ac:dyDescent="0.25">
      <c r="B4236" s="62">
        <v>42094</v>
      </c>
      <c r="C4236" s="63">
        <v>2.8034722222223998</v>
      </c>
      <c r="D4236" s="56">
        <v>10</v>
      </c>
      <c r="E4236" s="56">
        <v>30.6</v>
      </c>
      <c r="F4236" s="56">
        <v>270</v>
      </c>
      <c r="G4236" s="64">
        <v>32</v>
      </c>
    </row>
    <row r="4237" spans="2:7" x14ac:dyDescent="0.25">
      <c r="B4237" s="62">
        <v>42094</v>
      </c>
      <c r="C4237" s="63">
        <v>2.8041666666668501</v>
      </c>
      <c r="D4237" s="56">
        <v>10</v>
      </c>
      <c r="E4237" s="56">
        <v>30.6</v>
      </c>
      <c r="F4237" s="56">
        <v>315</v>
      </c>
      <c r="G4237" s="64">
        <v>24.1</v>
      </c>
    </row>
    <row r="4238" spans="2:7" x14ac:dyDescent="0.25">
      <c r="B4238" s="62">
        <v>42094</v>
      </c>
      <c r="C4238" s="63">
        <v>2.8048611111112902</v>
      </c>
      <c r="D4238" s="56">
        <v>9.8000000000000007</v>
      </c>
      <c r="E4238" s="56">
        <v>30.6</v>
      </c>
      <c r="F4238" s="56">
        <v>315</v>
      </c>
      <c r="G4238" s="64">
        <v>24.1</v>
      </c>
    </row>
    <row r="4239" spans="2:7" x14ac:dyDescent="0.25">
      <c r="B4239" s="62">
        <v>42094</v>
      </c>
      <c r="C4239" s="63">
        <v>2.8055555555557299</v>
      </c>
      <c r="D4239" s="56">
        <v>9.8000000000000007</v>
      </c>
      <c r="E4239" s="56">
        <v>29.5</v>
      </c>
      <c r="F4239" s="56">
        <v>270</v>
      </c>
      <c r="G4239" s="64">
        <v>49</v>
      </c>
    </row>
    <row r="4240" spans="2:7" x14ac:dyDescent="0.25">
      <c r="B4240" s="62">
        <v>42094</v>
      </c>
      <c r="C4240" s="63">
        <v>2.8062500000001802</v>
      </c>
      <c r="D4240" s="56">
        <v>9.8000000000000007</v>
      </c>
      <c r="E4240" s="56">
        <v>29.5</v>
      </c>
      <c r="F4240" s="56">
        <v>270</v>
      </c>
      <c r="G4240" s="64">
        <v>49</v>
      </c>
    </row>
    <row r="4241" spans="2:7" x14ac:dyDescent="0.25">
      <c r="B4241" s="62">
        <v>42094</v>
      </c>
      <c r="C4241" s="63">
        <v>2.8069444444446199</v>
      </c>
      <c r="D4241" s="56">
        <v>9.8000000000000007</v>
      </c>
      <c r="E4241" s="56">
        <v>29.5</v>
      </c>
      <c r="F4241" s="56">
        <v>248</v>
      </c>
      <c r="G4241" s="64">
        <v>28.1</v>
      </c>
    </row>
    <row r="4242" spans="2:7" x14ac:dyDescent="0.25">
      <c r="B4242" s="62">
        <v>42094</v>
      </c>
      <c r="C4242" s="63">
        <v>2.8076388888890702</v>
      </c>
      <c r="D4242" s="56">
        <v>9.8000000000000007</v>
      </c>
      <c r="E4242" s="56">
        <v>29.5</v>
      </c>
      <c r="F4242" s="56">
        <v>248</v>
      </c>
      <c r="G4242" s="64">
        <v>28.1</v>
      </c>
    </row>
    <row r="4243" spans="2:7" x14ac:dyDescent="0.25">
      <c r="B4243" s="62">
        <v>42094</v>
      </c>
      <c r="C4243" s="63">
        <v>2.8083333333335099</v>
      </c>
      <c r="D4243" s="56">
        <v>9.6999999999999993</v>
      </c>
      <c r="E4243" s="56">
        <v>29.9</v>
      </c>
      <c r="F4243" s="56">
        <v>270</v>
      </c>
      <c r="G4243" s="64">
        <v>48.2</v>
      </c>
    </row>
    <row r="4244" spans="2:7" x14ac:dyDescent="0.25">
      <c r="B4244" s="62">
        <v>42094</v>
      </c>
      <c r="C4244" s="63">
        <v>2.8090277777779602</v>
      </c>
      <c r="D4244" s="56">
        <v>9.6999999999999993</v>
      </c>
      <c r="E4244" s="56">
        <v>29.9</v>
      </c>
      <c r="F4244" s="56">
        <v>270</v>
      </c>
      <c r="G4244" s="64">
        <v>48.2</v>
      </c>
    </row>
    <row r="4245" spans="2:7" x14ac:dyDescent="0.25">
      <c r="B4245" s="62">
        <v>42094</v>
      </c>
      <c r="C4245" s="63">
        <v>2.8097222222223999</v>
      </c>
      <c r="D4245" s="56">
        <v>9.6999999999999993</v>
      </c>
      <c r="E4245" s="56">
        <v>29.9</v>
      </c>
      <c r="F4245" s="56">
        <v>270</v>
      </c>
      <c r="G4245" s="64">
        <v>43.9</v>
      </c>
    </row>
    <row r="4246" spans="2:7" x14ac:dyDescent="0.25">
      <c r="B4246" s="62">
        <v>42094</v>
      </c>
      <c r="C4246" s="63">
        <v>2.8104166666668502</v>
      </c>
      <c r="D4246" s="56">
        <v>9.6999999999999993</v>
      </c>
      <c r="E4246" s="56">
        <v>29.9</v>
      </c>
      <c r="F4246" s="56">
        <v>270</v>
      </c>
      <c r="G4246" s="64">
        <v>43.9</v>
      </c>
    </row>
    <row r="4247" spans="2:7" x14ac:dyDescent="0.25">
      <c r="B4247" s="62">
        <v>42094</v>
      </c>
      <c r="C4247" s="63">
        <v>2.8111111111112899</v>
      </c>
      <c r="D4247" s="56">
        <v>9.6999999999999993</v>
      </c>
      <c r="E4247" s="56">
        <v>32</v>
      </c>
      <c r="F4247" s="56">
        <v>225</v>
      </c>
      <c r="G4247" s="64">
        <v>45</v>
      </c>
    </row>
    <row r="4248" spans="2:7" x14ac:dyDescent="0.25">
      <c r="B4248" s="62">
        <v>42094</v>
      </c>
      <c r="C4248" s="63">
        <v>2.81180555555573</v>
      </c>
      <c r="D4248" s="56">
        <v>9.6999999999999993</v>
      </c>
      <c r="E4248" s="56">
        <v>32</v>
      </c>
      <c r="F4248" s="56">
        <v>225</v>
      </c>
      <c r="G4248" s="64">
        <v>45</v>
      </c>
    </row>
    <row r="4249" spans="2:7" x14ac:dyDescent="0.25">
      <c r="B4249" s="62">
        <v>42094</v>
      </c>
      <c r="C4249" s="63">
        <v>2.8125000000001799</v>
      </c>
      <c r="D4249" s="56">
        <v>9.6</v>
      </c>
      <c r="E4249" s="56">
        <v>35.6</v>
      </c>
      <c r="F4249" s="56">
        <v>225</v>
      </c>
      <c r="G4249" s="64">
        <v>45</v>
      </c>
    </row>
    <row r="4250" spans="2:7" x14ac:dyDescent="0.25">
      <c r="B4250" s="62">
        <v>42094</v>
      </c>
      <c r="C4250" s="63">
        <v>2.81319444444462</v>
      </c>
      <c r="D4250" s="56">
        <v>9.6</v>
      </c>
      <c r="E4250" s="56">
        <v>35.6</v>
      </c>
      <c r="F4250" s="56">
        <v>225</v>
      </c>
      <c r="G4250" s="64">
        <v>45</v>
      </c>
    </row>
    <row r="4251" spans="2:7" x14ac:dyDescent="0.25">
      <c r="B4251" s="62">
        <v>42094</v>
      </c>
      <c r="C4251" s="63">
        <v>2.8138888888890699</v>
      </c>
      <c r="D4251" s="56">
        <v>9.6</v>
      </c>
      <c r="E4251" s="56">
        <v>34.6</v>
      </c>
      <c r="F4251" s="56">
        <v>315</v>
      </c>
      <c r="G4251" s="64">
        <v>29.5</v>
      </c>
    </row>
    <row r="4252" spans="2:7" x14ac:dyDescent="0.25">
      <c r="B4252" s="62">
        <v>42094</v>
      </c>
      <c r="C4252" s="63">
        <v>2.81458333333351</v>
      </c>
      <c r="D4252" s="56">
        <v>9.6</v>
      </c>
      <c r="E4252" s="56">
        <v>34.6</v>
      </c>
      <c r="F4252" s="56">
        <v>315</v>
      </c>
      <c r="G4252" s="64">
        <v>29.5</v>
      </c>
    </row>
    <row r="4253" spans="2:7" x14ac:dyDescent="0.25">
      <c r="B4253" s="62">
        <v>42094</v>
      </c>
      <c r="C4253" s="63">
        <v>2.8152777777779598</v>
      </c>
      <c r="D4253" s="56">
        <v>9.5</v>
      </c>
      <c r="E4253" s="56">
        <v>37.1</v>
      </c>
      <c r="F4253" s="56">
        <v>315</v>
      </c>
      <c r="G4253" s="64">
        <v>47.2</v>
      </c>
    </row>
    <row r="4254" spans="2:7" x14ac:dyDescent="0.25">
      <c r="B4254" s="62">
        <v>42094</v>
      </c>
      <c r="C4254" s="63">
        <v>2.8159722222224</v>
      </c>
      <c r="D4254" s="56">
        <v>9.5</v>
      </c>
      <c r="E4254" s="56">
        <v>37.1</v>
      </c>
      <c r="F4254" s="56">
        <v>315</v>
      </c>
      <c r="G4254" s="64">
        <v>47.2</v>
      </c>
    </row>
    <row r="4255" spans="2:7" x14ac:dyDescent="0.25">
      <c r="B4255" s="62">
        <v>42094</v>
      </c>
      <c r="C4255" s="63">
        <v>2.8166666666668498</v>
      </c>
      <c r="D4255" s="56">
        <v>9.4</v>
      </c>
      <c r="E4255" s="56">
        <v>38.200000000000003</v>
      </c>
      <c r="F4255" s="56">
        <v>270</v>
      </c>
      <c r="G4255" s="64">
        <v>75.2</v>
      </c>
    </row>
    <row r="4256" spans="2:7" x14ac:dyDescent="0.25">
      <c r="B4256" s="62">
        <v>42094</v>
      </c>
      <c r="C4256" s="63">
        <v>2.81736111111129</v>
      </c>
      <c r="D4256" s="56">
        <v>9.4</v>
      </c>
      <c r="E4256" s="56">
        <v>38.200000000000003</v>
      </c>
      <c r="F4256" s="56">
        <v>270</v>
      </c>
      <c r="G4256" s="64">
        <v>75.2</v>
      </c>
    </row>
    <row r="4257" spans="2:7" x14ac:dyDescent="0.25">
      <c r="B4257" s="62">
        <v>42094</v>
      </c>
      <c r="C4257" s="63">
        <v>2.8180555555557398</v>
      </c>
      <c r="D4257" s="56">
        <v>9.5</v>
      </c>
      <c r="E4257" s="56">
        <v>36.4</v>
      </c>
      <c r="F4257" s="56">
        <v>315</v>
      </c>
      <c r="G4257" s="64">
        <v>29.5</v>
      </c>
    </row>
    <row r="4258" spans="2:7" x14ac:dyDescent="0.25">
      <c r="B4258" s="62">
        <v>42094</v>
      </c>
      <c r="C4258" s="63">
        <v>2.8187500000001799</v>
      </c>
      <c r="D4258" s="56">
        <v>9.5</v>
      </c>
      <c r="E4258" s="56">
        <v>36.4</v>
      </c>
      <c r="F4258" s="56">
        <v>315</v>
      </c>
      <c r="G4258" s="64">
        <v>29.5</v>
      </c>
    </row>
    <row r="4259" spans="2:7" x14ac:dyDescent="0.25">
      <c r="B4259" s="62">
        <v>42094</v>
      </c>
      <c r="C4259" s="63">
        <v>2.8194444444446201</v>
      </c>
      <c r="D4259" s="56">
        <v>9.5</v>
      </c>
      <c r="E4259" s="56">
        <v>37.1</v>
      </c>
      <c r="F4259" s="56">
        <v>225</v>
      </c>
      <c r="G4259" s="64">
        <v>49.3</v>
      </c>
    </row>
    <row r="4260" spans="2:7" x14ac:dyDescent="0.25">
      <c r="B4260" s="62">
        <v>42094</v>
      </c>
      <c r="C4260" s="63">
        <v>2.8201388888890699</v>
      </c>
      <c r="D4260" s="56">
        <v>9.5</v>
      </c>
      <c r="E4260" s="56">
        <v>37.1</v>
      </c>
      <c r="F4260" s="56">
        <v>225</v>
      </c>
      <c r="G4260" s="64">
        <v>49.3</v>
      </c>
    </row>
    <row r="4261" spans="2:7" x14ac:dyDescent="0.25">
      <c r="B4261" s="62">
        <v>42094</v>
      </c>
      <c r="C4261" s="63">
        <v>2.8208333333335101</v>
      </c>
      <c r="D4261" s="56">
        <v>9.5</v>
      </c>
      <c r="E4261" s="56">
        <v>38.9</v>
      </c>
      <c r="F4261" s="56">
        <v>293</v>
      </c>
      <c r="G4261" s="64">
        <v>54.4</v>
      </c>
    </row>
    <row r="4262" spans="2:7" x14ac:dyDescent="0.25">
      <c r="B4262" s="62">
        <v>42094</v>
      </c>
      <c r="C4262" s="63">
        <v>2.8215277777779599</v>
      </c>
      <c r="D4262" s="56">
        <v>9.5</v>
      </c>
      <c r="E4262" s="56">
        <v>38.9</v>
      </c>
      <c r="F4262" s="56">
        <v>293</v>
      </c>
      <c r="G4262" s="64">
        <v>54.4</v>
      </c>
    </row>
    <row r="4263" spans="2:7" x14ac:dyDescent="0.25">
      <c r="B4263" s="62">
        <v>42094</v>
      </c>
      <c r="C4263" s="63">
        <v>2.8222222222224</v>
      </c>
      <c r="D4263" s="56">
        <v>9.5</v>
      </c>
      <c r="E4263" s="56">
        <v>39.6</v>
      </c>
      <c r="F4263" s="56">
        <v>315</v>
      </c>
      <c r="G4263" s="64">
        <v>43.6</v>
      </c>
    </row>
    <row r="4264" spans="2:7" x14ac:dyDescent="0.25">
      <c r="B4264" s="62">
        <v>42094</v>
      </c>
      <c r="C4264" s="63">
        <v>2.8229166666668499</v>
      </c>
      <c r="D4264" s="56">
        <v>9.5</v>
      </c>
      <c r="E4264" s="56">
        <v>39.6</v>
      </c>
      <c r="F4264" s="56">
        <v>315</v>
      </c>
      <c r="G4264" s="64">
        <v>43.6</v>
      </c>
    </row>
    <row r="4265" spans="2:7" x14ac:dyDescent="0.25">
      <c r="B4265" s="62">
        <v>42094</v>
      </c>
      <c r="C4265" s="63">
        <v>2.82361111111129</v>
      </c>
      <c r="D4265" s="56">
        <v>9.4</v>
      </c>
      <c r="E4265" s="56">
        <v>38.9</v>
      </c>
      <c r="F4265" s="56">
        <v>315</v>
      </c>
      <c r="G4265" s="64">
        <v>41.4</v>
      </c>
    </row>
    <row r="4266" spans="2:7" x14ac:dyDescent="0.25">
      <c r="B4266" s="62">
        <v>42094</v>
      </c>
      <c r="C4266" s="63">
        <v>2.8243055555557399</v>
      </c>
      <c r="D4266" s="56">
        <v>9.4</v>
      </c>
      <c r="E4266" s="56">
        <v>38.9</v>
      </c>
      <c r="F4266" s="56">
        <v>315</v>
      </c>
      <c r="G4266" s="64">
        <v>41.4</v>
      </c>
    </row>
    <row r="4267" spans="2:7" x14ac:dyDescent="0.25">
      <c r="B4267" s="62">
        <v>42094</v>
      </c>
      <c r="C4267" s="63">
        <v>2.82500000000018</v>
      </c>
      <c r="D4267" s="56">
        <v>9.3000000000000007</v>
      </c>
      <c r="E4267" s="56">
        <v>38.200000000000003</v>
      </c>
      <c r="F4267" s="56">
        <v>270</v>
      </c>
      <c r="G4267" s="64">
        <v>38.200000000000003</v>
      </c>
    </row>
    <row r="4268" spans="2:7" x14ac:dyDescent="0.25">
      <c r="B4268" s="62">
        <v>42094</v>
      </c>
      <c r="C4268" s="63">
        <v>2.8256944444446201</v>
      </c>
      <c r="D4268" s="56">
        <v>9.3000000000000007</v>
      </c>
      <c r="E4268" s="56">
        <v>39.6</v>
      </c>
      <c r="F4268" s="56">
        <v>315</v>
      </c>
      <c r="G4268" s="64">
        <v>53.3</v>
      </c>
    </row>
    <row r="4269" spans="2:7" x14ac:dyDescent="0.25">
      <c r="B4269" s="62">
        <v>42094</v>
      </c>
      <c r="C4269" s="63">
        <v>2.82638888888907</v>
      </c>
      <c r="D4269" s="56">
        <v>9.3000000000000007</v>
      </c>
      <c r="E4269" s="56">
        <v>39.6</v>
      </c>
      <c r="F4269" s="56">
        <v>315</v>
      </c>
      <c r="G4269" s="64">
        <v>53.3</v>
      </c>
    </row>
    <row r="4270" spans="2:7" x14ac:dyDescent="0.25">
      <c r="B4270" s="62">
        <v>42094</v>
      </c>
      <c r="C4270" s="63">
        <v>2.8270833333335101</v>
      </c>
      <c r="D4270" s="56">
        <v>9.3000000000000007</v>
      </c>
      <c r="E4270" s="56">
        <v>39.6</v>
      </c>
      <c r="F4270" s="56">
        <v>248</v>
      </c>
      <c r="G4270" s="64">
        <v>42.5</v>
      </c>
    </row>
    <row r="4271" spans="2:7" x14ac:dyDescent="0.25">
      <c r="B4271" s="62">
        <v>42094</v>
      </c>
      <c r="C4271" s="63">
        <v>2.82777777777796</v>
      </c>
      <c r="D4271" s="56">
        <v>9.3000000000000007</v>
      </c>
      <c r="E4271" s="56">
        <v>39.6</v>
      </c>
      <c r="F4271" s="56">
        <v>248</v>
      </c>
      <c r="G4271" s="64">
        <v>42.5</v>
      </c>
    </row>
    <row r="4272" spans="2:7" x14ac:dyDescent="0.25">
      <c r="B4272" s="62">
        <v>42094</v>
      </c>
      <c r="C4272" s="63">
        <v>2.8284722222224001</v>
      </c>
      <c r="D4272" s="56">
        <v>9.3000000000000007</v>
      </c>
      <c r="E4272" s="56">
        <v>39.200000000000003</v>
      </c>
      <c r="F4272" s="56">
        <v>180</v>
      </c>
      <c r="G4272" s="64">
        <v>42.5</v>
      </c>
    </row>
    <row r="4273" spans="2:7" x14ac:dyDescent="0.25">
      <c r="B4273" s="62">
        <v>42094</v>
      </c>
      <c r="C4273" s="63">
        <v>2.82916666666685</v>
      </c>
      <c r="D4273" s="56">
        <v>9.3000000000000007</v>
      </c>
      <c r="E4273" s="56">
        <v>39.200000000000003</v>
      </c>
      <c r="F4273" s="56">
        <v>180</v>
      </c>
      <c r="G4273" s="64">
        <v>42.5</v>
      </c>
    </row>
    <row r="4274" spans="2:7" x14ac:dyDescent="0.25">
      <c r="B4274" s="62">
        <v>42094</v>
      </c>
      <c r="C4274" s="63">
        <v>2.8298611111112901</v>
      </c>
      <c r="D4274" s="56">
        <v>9.3000000000000007</v>
      </c>
      <c r="E4274" s="56">
        <v>39.6</v>
      </c>
      <c r="F4274" s="56">
        <v>270</v>
      </c>
      <c r="G4274" s="64">
        <v>52.2</v>
      </c>
    </row>
    <row r="4275" spans="2:7" x14ac:dyDescent="0.25">
      <c r="B4275" s="62">
        <v>42094</v>
      </c>
      <c r="C4275" s="63">
        <v>2.83055555555574</v>
      </c>
      <c r="D4275" s="56">
        <v>9.3000000000000007</v>
      </c>
      <c r="E4275" s="56">
        <v>39.6</v>
      </c>
      <c r="F4275" s="56">
        <v>270</v>
      </c>
      <c r="G4275" s="64">
        <v>52.2</v>
      </c>
    </row>
    <row r="4276" spans="2:7" x14ac:dyDescent="0.25">
      <c r="B4276" s="62">
        <v>42094</v>
      </c>
      <c r="C4276" s="63">
        <v>2.8312500000001801</v>
      </c>
      <c r="D4276" s="56">
        <v>9.3000000000000007</v>
      </c>
      <c r="E4276" s="56">
        <v>40.700000000000003</v>
      </c>
      <c r="F4276" s="56">
        <v>270</v>
      </c>
      <c r="G4276" s="64">
        <v>42.5</v>
      </c>
    </row>
    <row r="4277" spans="2:7" x14ac:dyDescent="0.25">
      <c r="B4277" s="62">
        <v>42094</v>
      </c>
      <c r="C4277" s="63">
        <v>2.83194444444463</v>
      </c>
      <c r="D4277" s="56">
        <v>9.3000000000000007</v>
      </c>
      <c r="E4277" s="56">
        <v>40.700000000000003</v>
      </c>
      <c r="F4277" s="56">
        <v>270</v>
      </c>
      <c r="G4277" s="64">
        <v>42.5</v>
      </c>
    </row>
    <row r="4278" spans="2:7" x14ac:dyDescent="0.25">
      <c r="B4278" s="62">
        <v>42094</v>
      </c>
      <c r="C4278" s="63">
        <v>2.8326388888890701</v>
      </c>
      <c r="D4278" s="56">
        <v>9.3000000000000007</v>
      </c>
      <c r="E4278" s="56">
        <v>41</v>
      </c>
      <c r="F4278" s="56">
        <v>225</v>
      </c>
      <c r="G4278" s="64">
        <v>41</v>
      </c>
    </row>
    <row r="4279" spans="2:7" x14ac:dyDescent="0.25">
      <c r="B4279" s="62">
        <v>42094</v>
      </c>
      <c r="C4279" s="63">
        <v>2.8333333333335098</v>
      </c>
      <c r="D4279" s="56">
        <v>9.3000000000000007</v>
      </c>
      <c r="E4279" s="56">
        <v>41</v>
      </c>
      <c r="F4279" s="56">
        <v>225</v>
      </c>
      <c r="G4279" s="64">
        <v>41</v>
      </c>
    </row>
    <row r="4280" spans="2:7" x14ac:dyDescent="0.25">
      <c r="B4280" s="62">
        <v>42094</v>
      </c>
      <c r="C4280" s="63">
        <v>2.8340277777779601</v>
      </c>
      <c r="D4280" s="56">
        <v>9.3000000000000007</v>
      </c>
      <c r="E4280" s="56">
        <v>39.6</v>
      </c>
      <c r="F4280" s="56">
        <v>270</v>
      </c>
      <c r="G4280" s="64">
        <v>40.700000000000003</v>
      </c>
    </row>
    <row r="4281" spans="2:7" x14ac:dyDescent="0.25">
      <c r="B4281" s="62">
        <v>42094</v>
      </c>
      <c r="C4281" s="63">
        <v>2.8347222222223998</v>
      </c>
      <c r="D4281" s="56">
        <v>9.3000000000000007</v>
      </c>
      <c r="E4281" s="56">
        <v>39.6</v>
      </c>
      <c r="F4281" s="56">
        <v>270</v>
      </c>
      <c r="G4281" s="64">
        <v>40.700000000000003</v>
      </c>
    </row>
    <row r="4282" spans="2:7" x14ac:dyDescent="0.25">
      <c r="B4282" s="62">
        <v>42094</v>
      </c>
      <c r="C4282" s="63">
        <v>2.8354166666668501</v>
      </c>
      <c r="D4282" s="56">
        <v>9.1</v>
      </c>
      <c r="E4282" s="56">
        <v>39.6</v>
      </c>
      <c r="F4282" s="56">
        <v>270</v>
      </c>
      <c r="G4282" s="64">
        <v>47.9</v>
      </c>
    </row>
    <row r="4283" spans="2:7" x14ac:dyDescent="0.25">
      <c r="B4283" s="62">
        <v>42094</v>
      </c>
      <c r="C4283" s="63">
        <v>2.8361111111112902</v>
      </c>
      <c r="D4283" s="56">
        <v>9.1</v>
      </c>
      <c r="E4283" s="56">
        <v>39.6</v>
      </c>
      <c r="F4283" s="56">
        <v>270</v>
      </c>
      <c r="G4283" s="64">
        <v>47.9</v>
      </c>
    </row>
    <row r="4284" spans="2:7" x14ac:dyDescent="0.25">
      <c r="B4284" s="62">
        <v>42094</v>
      </c>
      <c r="C4284" s="63">
        <v>2.8368055555557401</v>
      </c>
      <c r="D4284" s="56">
        <v>8.9</v>
      </c>
      <c r="E4284" s="56">
        <v>40</v>
      </c>
      <c r="F4284" s="56">
        <v>293</v>
      </c>
      <c r="G4284" s="64">
        <v>56.5</v>
      </c>
    </row>
    <row r="4285" spans="2:7" x14ac:dyDescent="0.25">
      <c r="B4285" s="62">
        <v>42094</v>
      </c>
      <c r="C4285" s="63">
        <v>2.8375000000001802</v>
      </c>
      <c r="D4285" s="56">
        <v>8.9</v>
      </c>
      <c r="E4285" s="56">
        <v>40</v>
      </c>
      <c r="F4285" s="56">
        <v>293</v>
      </c>
      <c r="G4285" s="64">
        <v>56.5</v>
      </c>
    </row>
    <row r="4286" spans="2:7" x14ac:dyDescent="0.25">
      <c r="B4286" s="62">
        <v>42094</v>
      </c>
      <c r="C4286" s="63">
        <v>2.8381944444446301</v>
      </c>
      <c r="D4286" s="56">
        <v>8.6999999999999993</v>
      </c>
      <c r="E4286" s="56">
        <v>38.5</v>
      </c>
      <c r="F4286" s="56">
        <v>270</v>
      </c>
      <c r="G4286" s="64">
        <v>37.799999999999997</v>
      </c>
    </row>
    <row r="4287" spans="2:7" x14ac:dyDescent="0.25">
      <c r="B4287" s="62">
        <v>42094</v>
      </c>
      <c r="C4287" s="63">
        <v>2.8388888888890702</v>
      </c>
      <c r="D4287" s="56">
        <v>8.6999999999999993</v>
      </c>
      <c r="E4287" s="56">
        <v>38.5</v>
      </c>
      <c r="F4287" s="56">
        <v>270</v>
      </c>
      <c r="G4287" s="64">
        <v>37.799999999999997</v>
      </c>
    </row>
    <row r="4288" spans="2:7" x14ac:dyDescent="0.25">
      <c r="B4288" s="62">
        <v>42094</v>
      </c>
      <c r="C4288" s="63">
        <v>2.8395833333335099</v>
      </c>
      <c r="D4288" s="56">
        <v>8.6</v>
      </c>
      <c r="E4288" s="56">
        <v>39.200000000000003</v>
      </c>
      <c r="F4288" s="56">
        <v>270</v>
      </c>
      <c r="G4288" s="64">
        <v>37.4</v>
      </c>
    </row>
    <row r="4289" spans="2:7" x14ac:dyDescent="0.25">
      <c r="B4289" s="62">
        <v>42094</v>
      </c>
      <c r="C4289" s="63">
        <v>2.8402777777779602</v>
      </c>
      <c r="D4289" s="56">
        <v>8.6</v>
      </c>
      <c r="E4289" s="56">
        <v>39.200000000000003</v>
      </c>
      <c r="F4289" s="56">
        <v>270</v>
      </c>
      <c r="G4289" s="64">
        <v>37.4</v>
      </c>
    </row>
    <row r="4290" spans="2:7" x14ac:dyDescent="0.25">
      <c r="B4290" s="62">
        <v>42094</v>
      </c>
      <c r="C4290" s="63">
        <v>2.8409722222223999</v>
      </c>
      <c r="D4290" s="56">
        <v>8.5</v>
      </c>
      <c r="E4290" s="56">
        <v>39.200000000000003</v>
      </c>
      <c r="F4290" s="56">
        <v>270</v>
      </c>
      <c r="G4290" s="64">
        <v>37.4</v>
      </c>
    </row>
    <row r="4291" spans="2:7" x14ac:dyDescent="0.25">
      <c r="B4291" s="62">
        <v>42094</v>
      </c>
      <c r="C4291" s="63">
        <v>2.8416666666668502</v>
      </c>
      <c r="D4291" s="56">
        <v>8.5</v>
      </c>
      <c r="E4291" s="56">
        <v>37.799999999999997</v>
      </c>
      <c r="F4291" s="56">
        <v>270</v>
      </c>
      <c r="G4291" s="64">
        <v>50.4</v>
      </c>
    </row>
    <row r="4292" spans="2:7" x14ac:dyDescent="0.25">
      <c r="B4292" s="62">
        <v>42094</v>
      </c>
      <c r="C4292" s="63">
        <v>2.8423611111112899</v>
      </c>
      <c r="D4292" s="56">
        <v>8.5</v>
      </c>
      <c r="E4292" s="56">
        <v>37.799999999999997</v>
      </c>
      <c r="F4292" s="56">
        <v>270</v>
      </c>
      <c r="G4292" s="64">
        <v>50.4</v>
      </c>
    </row>
    <row r="4293" spans="2:7" x14ac:dyDescent="0.25">
      <c r="B4293" s="62">
        <v>42094</v>
      </c>
      <c r="C4293" s="63">
        <v>2.8430555555557402</v>
      </c>
      <c r="D4293" s="56">
        <v>8.5</v>
      </c>
      <c r="E4293" s="56">
        <v>37.1</v>
      </c>
      <c r="F4293" s="56">
        <v>315</v>
      </c>
      <c r="G4293" s="64">
        <v>40</v>
      </c>
    </row>
    <row r="4294" spans="2:7" x14ac:dyDescent="0.25">
      <c r="B4294" s="62">
        <v>42094</v>
      </c>
      <c r="C4294" s="63">
        <v>2.8437500000001799</v>
      </c>
      <c r="D4294" s="56">
        <v>8.4</v>
      </c>
      <c r="E4294" s="56">
        <v>37.1</v>
      </c>
      <c r="F4294" s="56">
        <v>315</v>
      </c>
      <c r="G4294" s="64">
        <v>40</v>
      </c>
    </row>
    <row r="4295" spans="2:7" x14ac:dyDescent="0.25">
      <c r="B4295" s="62">
        <v>42094</v>
      </c>
      <c r="C4295" s="63">
        <v>2.8444444444446302</v>
      </c>
      <c r="D4295" s="56">
        <v>8.4</v>
      </c>
      <c r="E4295" s="56">
        <v>37.4</v>
      </c>
      <c r="F4295" s="56">
        <v>270</v>
      </c>
      <c r="G4295" s="64">
        <v>49</v>
      </c>
    </row>
    <row r="4296" spans="2:7" x14ac:dyDescent="0.25">
      <c r="B4296" s="62">
        <v>42094</v>
      </c>
      <c r="C4296" s="63">
        <v>2.8451388888890699</v>
      </c>
      <c r="D4296" s="56">
        <v>8.4</v>
      </c>
      <c r="E4296" s="56">
        <v>37.4</v>
      </c>
      <c r="F4296" s="56">
        <v>270</v>
      </c>
      <c r="G4296" s="64">
        <v>49</v>
      </c>
    </row>
    <row r="4297" spans="2:7" x14ac:dyDescent="0.25">
      <c r="B4297" s="62">
        <v>42094</v>
      </c>
      <c r="C4297" s="63">
        <v>2.84583333333351</v>
      </c>
      <c r="D4297" s="56">
        <v>8.1999999999999993</v>
      </c>
      <c r="E4297" s="56">
        <v>34.9</v>
      </c>
      <c r="F4297" s="56">
        <v>293</v>
      </c>
      <c r="G4297" s="64">
        <v>44.3</v>
      </c>
    </row>
    <row r="4298" spans="2:7" x14ac:dyDescent="0.25">
      <c r="B4298" s="62">
        <v>42094</v>
      </c>
      <c r="C4298" s="63">
        <v>2.8465277777779598</v>
      </c>
      <c r="D4298" s="56">
        <v>8.1999999999999993</v>
      </c>
      <c r="E4298" s="56">
        <v>34.9</v>
      </c>
      <c r="F4298" s="56">
        <v>293</v>
      </c>
      <c r="G4298" s="64">
        <v>44.3</v>
      </c>
    </row>
    <row r="4299" spans="2:7" x14ac:dyDescent="0.25">
      <c r="B4299" s="62">
        <v>42094</v>
      </c>
      <c r="C4299" s="63">
        <v>2.8472222222224</v>
      </c>
      <c r="D4299" s="56">
        <v>8.1999999999999993</v>
      </c>
      <c r="E4299" s="56">
        <v>33.1</v>
      </c>
      <c r="F4299" s="56">
        <v>338</v>
      </c>
      <c r="G4299" s="64">
        <v>33.799999999999997</v>
      </c>
    </row>
    <row r="4300" spans="2:7" x14ac:dyDescent="0.25">
      <c r="B4300" s="62">
        <v>42094</v>
      </c>
      <c r="C4300" s="63">
        <v>2.8479166666668498</v>
      </c>
      <c r="D4300" s="56">
        <v>8.1999999999999993</v>
      </c>
      <c r="E4300" s="56">
        <v>33.1</v>
      </c>
      <c r="F4300" s="56">
        <v>338</v>
      </c>
      <c r="G4300" s="64">
        <v>33.799999999999997</v>
      </c>
    </row>
    <row r="4301" spans="2:7" x14ac:dyDescent="0.25">
      <c r="B4301" s="62">
        <v>42094</v>
      </c>
      <c r="C4301" s="63">
        <v>2.84861111111129</v>
      </c>
      <c r="D4301" s="56">
        <v>8.1</v>
      </c>
      <c r="E4301" s="56">
        <v>33.1</v>
      </c>
      <c r="F4301" s="56">
        <v>293</v>
      </c>
      <c r="G4301" s="64">
        <v>31</v>
      </c>
    </row>
    <row r="4302" spans="2:7" x14ac:dyDescent="0.25">
      <c r="B4302" s="62">
        <v>42094</v>
      </c>
      <c r="C4302" s="63">
        <v>2.8493055555557398</v>
      </c>
      <c r="D4302" s="56">
        <v>8.1</v>
      </c>
      <c r="E4302" s="56">
        <v>33.1</v>
      </c>
      <c r="F4302" s="56">
        <v>293</v>
      </c>
      <c r="G4302" s="64">
        <v>31</v>
      </c>
    </row>
    <row r="4303" spans="2:7" x14ac:dyDescent="0.25">
      <c r="B4303" s="62">
        <v>42094</v>
      </c>
      <c r="C4303" s="63">
        <v>2.8500000000001799</v>
      </c>
      <c r="D4303" s="56">
        <v>8.1</v>
      </c>
      <c r="E4303" s="56">
        <v>32</v>
      </c>
      <c r="F4303" s="56">
        <v>248</v>
      </c>
      <c r="G4303" s="64">
        <v>49.3</v>
      </c>
    </row>
    <row r="4304" spans="2:7" x14ac:dyDescent="0.25">
      <c r="B4304" s="62">
        <v>42094</v>
      </c>
      <c r="C4304" s="63">
        <v>2.8506944444446298</v>
      </c>
      <c r="D4304" s="56">
        <v>8.1</v>
      </c>
      <c r="E4304" s="56">
        <v>32</v>
      </c>
      <c r="F4304" s="56">
        <v>248</v>
      </c>
      <c r="G4304" s="64">
        <v>49.3</v>
      </c>
    </row>
    <row r="4305" spans="2:7" x14ac:dyDescent="0.25">
      <c r="B4305" s="62">
        <v>42094</v>
      </c>
      <c r="C4305" s="63">
        <v>2.8513888888890699</v>
      </c>
      <c r="D4305" s="56">
        <v>8</v>
      </c>
      <c r="E4305" s="56">
        <v>31.3</v>
      </c>
      <c r="F4305" s="56">
        <v>270</v>
      </c>
      <c r="G4305" s="64">
        <v>41.8</v>
      </c>
    </row>
    <row r="4306" spans="2:7" x14ac:dyDescent="0.25">
      <c r="B4306" s="62">
        <v>42094</v>
      </c>
      <c r="C4306" s="63">
        <v>2.8520833333335198</v>
      </c>
      <c r="D4306" s="56">
        <v>8</v>
      </c>
      <c r="E4306" s="56">
        <v>31.3</v>
      </c>
      <c r="F4306" s="56">
        <v>270</v>
      </c>
      <c r="G4306" s="64">
        <v>41.8</v>
      </c>
    </row>
    <row r="4307" spans="2:7" x14ac:dyDescent="0.25">
      <c r="B4307" s="62">
        <v>42094</v>
      </c>
      <c r="C4307" s="63">
        <v>2.8527777777779599</v>
      </c>
      <c r="D4307" s="56">
        <v>7.9</v>
      </c>
      <c r="E4307" s="56">
        <v>30.6</v>
      </c>
      <c r="F4307" s="56">
        <v>270</v>
      </c>
      <c r="G4307" s="64">
        <v>30.6</v>
      </c>
    </row>
    <row r="4308" spans="2:7" x14ac:dyDescent="0.25">
      <c r="B4308" s="62">
        <v>42094</v>
      </c>
      <c r="C4308" s="63">
        <v>2.8534722222224</v>
      </c>
      <c r="D4308" s="56">
        <v>7.9</v>
      </c>
      <c r="E4308" s="56">
        <v>30.6</v>
      </c>
      <c r="F4308" s="56">
        <v>270</v>
      </c>
      <c r="G4308" s="64">
        <v>30.6</v>
      </c>
    </row>
    <row r="4309" spans="2:7" x14ac:dyDescent="0.25">
      <c r="B4309" s="62">
        <v>42094</v>
      </c>
      <c r="C4309" s="63">
        <v>2.8541666666668499</v>
      </c>
      <c r="D4309" s="56">
        <v>7.9</v>
      </c>
      <c r="E4309" s="56">
        <v>29.9</v>
      </c>
      <c r="F4309" s="56">
        <v>315</v>
      </c>
      <c r="G4309" s="64">
        <v>33.799999999999997</v>
      </c>
    </row>
    <row r="4310" spans="2:7" x14ac:dyDescent="0.25">
      <c r="B4310" s="62">
        <v>42094</v>
      </c>
      <c r="C4310" s="63">
        <v>2.85486111111129</v>
      </c>
      <c r="D4310" s="56">
        <v>7.9</v>
      </c>
      <c r="E4310" s="56">
        <v>29.9</v>
      </c>
      <c r="F4310" s="56">
        <v>315</v>
      </c>
      <c r="G4310" s="64">
        <v>33.799999999999997</v>
      </c>
    </row>
    <row r="4311" spans="2:7" x14ac:dyDescent="0.25">
      <c r="B4311" s="62">
        <v>42094</v>
      </c>
      <c r="C4311" s="63">
        <v>2.8555555555557399</v>
      </c>
      <c r="D4311" s="56">
        <v>7.8</v>
      </c>
      <c r="E4311" s="56">
        <v>29.5</v>
      </c>
      <c r="F4311" s="56">
        <v>270</v>
      </c>
      <c r="G4311" s="64">
        <v>43.9</v>
      </c>
    </row>
    <row r="4312" spans="2:7" x14ac:dyDescent="0.25">
      <c r="B4312" s="62">
        <v>42094</v>
      </c>
      <c r="C4312" s="63">
        <v>2.85625000000018</v>
      </c>
      <c r="D4312" s="56">
        <v>7.8</v>
      </c>
      <c r="E4312" s="56">
        <v>29.5</v>
      </c>
      <c r="F4312" s="56">
        <v>270</v>
      </c>
      <c r="G4312" s="64">
        <v>43.9</v>
      </c>
    </row>
    <row r="4313" spans="2:7" x14ac:dyDescent="0.25">
      <c r="B4313" s="62">
        <v>42094</v>
      </c>
      <c r="C4313" s="63">
        <v>2.8569444444446299</v>
      </c>
      <c r="D4313" s="56">
        <v>7.8</v>
      </c>
      <c r="E4313" s="56">
        <v>29.2</v>
      </c>
      <c r="F4313" s="56">
        <v>270</v>
      </c>
      <c r="G4313" s="64">
        <v>32.4</v>
      </c>
    </row>
    <row r="4314" spans="2:7" x14ac:dyDescent="0.25">
      <c r="B4314" s="62">
        <v>42094</v>
      </c>
      <c r="C4314" s="63">
        <v>2.85763888888907</v>
      </c>
      <c r="D4314" s="56">
        <v>7.8</v>
      </c>
      <c r="E4314" s="56">
        <v>29.2</v>
      </c>
      <c r="F4314" s="56">
        <v>270</v>
      </c>
      <c r="G4314" s="64">
        <v>32.4</v>
      </c>
    </row>
    <row r="4315" spans="2:7" x14ac:dyDescent="0.25">
      <c r="B4315" s="62">
        <v>42094</v>
      </c>
      <c r="C4315" s="63">
        <v>2.8583333333335199</v>
      </c>
      <c r="D4315" s="56">
        <v>7.7</v>
      </c>
      <c r="E4315" s="56">
        <v>27</v>
      </c>
      <c r="F4315" s="56">
        <v>315</v>
      </c>
      <c r="G4315" s="64">
        <v>40.299999999999997</v>
      </c>
    </row>
    <row r="4316" spans="2:7" x14ac:dyDescent="0.25">
      <c r="B4316" s="62">
        <v>42094</v>
      </c>
      <c r="C4316" s="63">
        <v>2.85902777777796</v>
      </c>
      <c r="D4316" s="56">
        <v>7.7</v>
      </c>
      <c r="E4316" s="56">
        <v>27</v>
      </c>
      <c r="F4316" s="56">
        <v>315</v>
      </c>
      <c r="G4316" s="64">
        <v>40.299999999999997</v>
      </c>
    </row>
    <row r="4317" spans="2:7" x14ac:dyDescent="0.25">
      <c r="B4317" s="62">
        <v>42094</v>
      </c>
      <c r="C4317" s="63">
        <v>2.8597222222224099</v>
      </c>
      <c r="D4317" s="56">
        <v>7.7</v>
      </c>
      <c r="E4317" s="56">
        <v>27.4</v>
      </c>
      <c r="F4317" s="56">
        <v>270</v>
      </c>
      <c r="G4317" s="64">
        <v>35.6</v>
      </c>
    </row>
    <row r="4318" spans="2:7" x14ac:dyDescent="0.25">
      <c r="B4318" s="62">
        <v>42094</v>
      </c>
      <c r="C4318" s="63">
        <v>2.86041666666685</v>
      </c>
      <c r="D4318" s="56">
        <v>7.7</v>
      </c>
      <c r="E4318" s="56">
        <v>27.4</v>
      </c>
      <c r="F4318" s="56">
        <v>270</v>
      </c>
      <c r="G4318" s="64">
        <v>35.6</v>
      </c>
    </row>
    <row r="4319" spans="2:7" x14ac:dyDescent="0.25">
      <c r="B4319" s="62">
        <v>42094</v>
      </c>
      <c r="C4319" s="63">
        <v>2.8611111111112901</v>
      </c>
      <c r="D4319" s="56">
        <v>7.7</v>
      </c>
      <c r="E4319" s="56">
        <v>27</v>
      </c>
      <c r="F4319" s="56">
        <v>248</v>
      </c>
      <c r="G4319" s="64">
        <v>25.2</v>
      </c>
    </row>
    <row r="4320" spans="2:7" x14ac:dyDescent="0.25">
      <c r="B4320" s="62">
        <v>42094</v>
      </c>
      <c r="C4320" s="63">
        <v>2.86180555555574</v>
      </c>
      <c r="D4320" s="56">
        <v>7.7</v>
      </c>
      <c r="E4320" s="56">
        <v>27</v>
      </c>
      <c r="F4320" s="56">
        <v>248</v>
      </c>
      <c r="G4320" s="64">
        <v>25.2</v>
      </c>
    </row>
    <row r="4321" spans="2:7" x14ac:dyDescent="0.25">
      <c r="B4321" s="62">
        <v>42094</v>
      </c>
      <c r="C4321" s="63">
        <v>2.8625000000001801</v>
      </c>
      <c r="D4321" s="56">
        <v>7.6</v>
      </c>
      <c r="E4321" s="56">
        <v>27.7</v>
      </c>
      <c r="F4321" s="56">
        <v>248</v>
      </c>
      <c r="G4321" s="64">
        <v>32.4</v>
      </c>
    </row>
    <row r="4322" spans="2:7" x14ac:dyDescent="0.25">
      <c r="B4322" s="62">
        <v>42094</v>
      </c>
      <c r="C4322" s="63">
        <v>2.86319444444463</v>
      </c>
      <c r="D4322" s="56">
        <v>7.6</v>
      </c>
      <c r="E4322" s="56">
        <v>27</v>
      </c>
      <c r="F4322" s="56">
        <v>270</v>
      </c>
      <c r="G4322" s="64">
        <v>25.9</v>
      </c>
    </row>
    <row r="4323" spans="2:7" x14ac:dyDescent="0.25">
      <c r="B4323" s="62">
        <v>42094</v>
      </c>
      <c r="C4323" s="63">
        <v>2.8638888888890701</v>
      </c>
      <c r="D4323" s="56">
        <v>7.6</v>
      </c>
      <c r="E4323" s="56">
        <v>27</v>
      </c>
      <c r="F4323" s="56">
        <v>270</v>
      </c>
      <c r="G4323" s="64">
        <v>25.9</v>
      </c>
    </row>
    <row r="4324" spans="2:7" x14ac:dyDescent="0.25">
      <c r="B4324" s="62">
        <v>42094</v>
      </c>
      <c r="C4324" s="63">
        <v>2.86458333333352</v>
      </c>
      <c r="D4324" s="56">
        <v>7.5</v>
      </c>
      <c r="E4324" s="56">
        <v>28.1</v>
      </c>
      <c r="F4324" s="56">
        <v>270</v>
      </c>
      <c r="G4324" s="64">
        <v>39.6</v>
      </c>
    </row>
    <row r="4325" spans="2:7" x14ac:dyDescent="0.25">
      <c r="B4325" s="62">
        <v>42094</v>
      </c>
      <c r="C4325" s="63">
        <v>2.8652777777779601</v>
      </c>
      <c r="D4325" s="56">
        <v>7.5</v>
      </c>
      <c r="E4325" s="56">
        <v>28.1</v>
      </c>
      <c r="F4325" s="56">
        <v>270</v>
      </c>
      <c r="G4325" s="64">
        <v>39.6</v>
      </c>
    </row>
    <row r="4326" spans="2:7" x14ac:dyDescent="0.25">
      <c r="B4326" s="62">
        <v>42094</v>
      </c>
      <c r="C4326" s="63">
        <v>2.86597222222241</v>
      </c>
      <c r="D4326" s="56">
        <v>7.6</v>
      </c>
      <c r="E4326" s="56">
        <v>28.1</v>
      </c>
      <c r="F4326" s="56">
        <v>270</v>
      </c>
      <c r="G4326" s="64">
        <v>36.4</v>
      </c>
    </row>
    <row r="4327" spans="2:7" x14ac:dyDescent="0.25">
      <c r="B4327" s="62">
        <v>42094</v>
      </c>
      <c r="C4327" s="63">
        <v>2.8666666666668501</v>
      </c>
      <c r="D4327" s="56">
        <v>7.6</v>
      </c>
      <c r="E4327" s="56">
        <v>28.1</v>
      </c>
      <c r="F4327" s="56">
        <v>270</v>
      </c>
      <c r="G4327" s="64">
        <v>36.4</v>
      </c>
    </row>
    <row r="4328" spans="2:7" x14ac:dyDescent="0.25">
      <c r="B4328" s="62">
        <v>42094</v>
      </c>
      <c r="C4328" s="63">
        <v>2.8673611111112902</v>
      </c>
      <c r="D4328" s="56">
        <v>7.6</v>
      </c>
      <c r="E4328" s="56">
        <v>27.7</v>
      </c>
      <c r="F4328" s="56">
        <v>270</v>
      </c>
      <c r="G4328" s="64">
        <v>25.2</v>
      </c>
    </row>
    <row r="4329" spans="2:7" x14ac:dyDescent="0.25">
      <c r="B4329" s="62">
        <v>42094</v>
      </c>
      <c r="C4329" s="63">
        <v>2.8680555555557401</v>
      </c>
      <c r="D4329" s="56">
        <v>7.6</v>
      </c>
      <c r="E4329" s="56">
        <v>27.7</v>
      </c>
      <c r="F4329" s="56">
        <v>270</v>
      </c>
      <c r="G4329" s="64">
        <v>25.2</v>
      </c>
    </row>
    <row r="4330" spans="2:7" x14ac:dyDescent="0.25">
      <c r="B4330" s="62">
        <v>42094</v>
      </c>
      <c r="C4330" s="63">
        <v>2.8687500000001802</v>
      </c>
      <c r="D4330" s="56">
        <v>7.5</v>
      </c>
      <c r="E4330" s="56">
        <v>26.3</v>
      </c>
      <c r="F4330" s="56">
        <v>270</v>
      </c>
      <c r="G4330" s="64">
        <v>33.5</v>
      </c>
    </row>
    <row r="4331" spans="2:7" x14ac:dyDescent="0.25">
      <c r="B4331" s="62">
        <v>42094</v>
      </c>
      <c r="C4331" s="63">
        <v>2.8694444444446301</v>
      </c>
      <c r="D4331" s="56">
        <v>7.5</v>
      </c>
      <c r="E4331" s="56">
        <v>26.3</v>
      </c>
      <c r="F4331" s="56">
        <v>270</v>
      </c>
      <c r="G4331" s="64">
        <v>33.5</v>
      </c>
    </row>
    <row r="4332" spans="2:7" x14ac:dyDescent="0.25">
      <c r="B4332" s="62">
        <v>42094</v>
      </c>
      <c r="C4332" s="63">
        <v>2.8701388888890702</v>
      </c>
      <c r="D4332" s="56">
        <v>7.5</v>
      </c>
      <c r="E4332" s="56">
        <v>25.9</v>
      </c>
      <c r="F4332" s="56">
        <v>270</v>
      </c>
      <c r="G4332" s="64">
        <v>22</v>
      </c>
    </row>
    <row r="4333" spans="2:7" x14ac:dyDescent="0.25">
      <c r="B4333" s="62">
        <v>42094</v>
      </c>
      <c r="C4333" s="63">
        <v>2.8708333333335201</v>
      </c>
      <c r="D4333" s="56">
        <v>7.5</v>
      </c>
      <c r="E4333" s="56">
        <v>25.9</v>
      </c>
      <c r="F4333" s="56">
        <v>270</v>
      </c>
      <c r="G4333" s="64">
        <v>22</v>
      </c>
    </row>
    <row r="4334" spans="2:7" x14ac:dyDescent="0.25">
      <c r="B4334" s="62">
        <v>42094</v>
      </c>
      <c r="C4334" s="63">
        <v>2.8715277777779602</v>
      </c>
      <c r="D4334" s="56">
        <v>7.6</v>
      </c>
      <c r="E4334" s="56">
        <v>25.9</v>
      </c>
      <c r="F4334" s="56">
        <v>270</v>
      </c>
      <c r="G4334" s="64">
        <v>27.7</v>
      </c>
    </row>
    <row r="4335" spans="2:7" x14ac:dyDescent="0.25">
      <c r="B4335" s="62">
        <v>42094</v>
      </c>
      <c r="C4335" s="63">
        <v>2.8722222222224101</v>
      </c>
      <c r="D4335" s="56">
        <v>7.6</v>
      </c>
      <c r="E4335" s="56">
        <v>25.9</v>
      </c>
      <c r="F4335" s="56">
        <v>270</v>
      </c>
      <c r="G4335" s="64">
        <v>27.7</v>
      </c>
    </row>
    <row r="4336" spans="2:7" x14ac:dyDescent="0.25">
      <c r="B4336" s="62">
        <v>42094</v>
      </c>
      <c r="C4336" s="63">
        <v>2.8729166666668502</v>
      </c>
      <c r="D4336" s="56">
        <v>7.5</v>
      </c>
      <c r="E4336" s="56">
        <v>24.5</v>
      </c>
      <c r="F4336" s="56">
        <v>315</v>
      </c>
      <c r="G4336" s="64">
        <v>21.2</v>
      </c>
    </row>
    <row r="4337" spans="2:7" x14ac:dyDescent="0.25">
      <c r="B4337" s="62">
        <v>42094</v>
      </c>
      <c r="C4337" s="63">
        <v>2.8736111111112899</v>
      </c>
      <c r="D4337" s="56">
        <v>7.5</v>
      </c>
      <c r="E4337" s="56">
        <v>24.5</v>
      </c>
      <c r="F4337" s="56">
        <v>315</v>
      </c>
      <c r="G4337" s="64">
        <v>21.2</v>
      </c>
    </row>
    <row r="4338" spans="2:7" x14ac:dyDescent="0.25">
      <c r="B4338" s="62">
        <v>42094</v>
      </c>
      <c r="C4338" s="63">
        <v>2.8743055555557402</v>
      </c>
      <c r="D4338" s="56">
        <v>7.5</v>
      </c>
      <c r="E4338" s="56">
        <v>24.1</v>
      </c>
      <c r="F4338" s="56">
        <v>315</v>
      </c>
      <c r="G4338" s="64">
        <v>37.4</v>
      </c>
    </row>
    <row r="4339" spans="2:7" x14ac:dyDescent="0.25">
      <c r="B4339" s="62">
        <v>42094</v>
      </c>
      <c r="C4339" s="63">
        <v>2.8750000000001799</v>
      </c>
      <c r="D4339" s="56">
        <v>7.5</v>
      </c>
      <c r="E4339" s="56">
        <v>24.1</v>
      </c>
      <c r="F4339" s="56">
        <v>315</v>
      </c>
      <c r="G4339" s="64">
        <v>37.4</v>
      </c>
    </row>
    <row r="4340" spans="2:7" x14ac:dyDescent="0.25">
      <c r="B4340" s="62">
        <v>42094</v>
      </c>
      <c r="C4340" s="63">
        <v>2.8756944444446302</v>
      </c>
      <c r="D4340" s="56">
        <v>7.6</v>
      </c>
      <c r="E4340" s="56">
        <v>25.6</v>
      </c>
      <c r="F4340" s="56">
        <v>203</v>
      </c>
      <c r="G4340" s="64">
        <v>30.6</v>
      </c>
    </row>
    <row r="4341" spans="2:7" x14ac:dyDescent="0.25">
      <c r="B4341" s="62">
        <v>42094</v>
      </c>
      <c r="C4341" s="63">
        <v>2.8763888888890699</v>
      </c>
      <c r="D4341" s="56">
        <v>7.6</v>
      </c>
      <c r="E4341" s="56">
        <v>25.6</v>
      </c>
      <c r="F4341" s="56">
        <v>203</v>
      </c>
      <c r="G4341" s="64">
        <v>30.6</v>
      </c>
    </row>
    <row r="4342" spans="2:7" x14ac:dyDescent="0.25">
      <c r="B4342" s="62">
        <v>42094</v>
      </c>
      <c r="C4342" s="63">
        <v>2.8770833333335202</v>
      </c>
      <c r="D4342" s="56">
        <v>7.5</v>
      </c>
      <c r="E4342" s="56">
        <v>25.9</v>
      </c>
      <c r="F4342" s="56">
        <v>270</v>
      </c>
      <c r="G4342" s="64">
        <v>38.200000000000003</v>
      </c>
    </row>
    <row r="4343" spans="2:7" x14ac:dyDescent="0.25">
      <c r="B4343" s="62">
        <v>42094</v>
      </c>
      <c r="C4343" s="63">
        <v>2.8777777777779598</v>
      </c>
      <c r="D4343" s="56">
        <v>7.5</v>
      </c>
      <c r="E4343" s="56">
        <v>25.9</v>
      </c>
      <c r="F4343" s="56">
        <v>270</v>
      </c>
      <c r="G4343" s="64">
        <v>38.200000000000003</v>
      </c>
    </row>
    <row r="4344" spans="2:7" x14ac:dyDescent="0.25">
      <c r="B4344" s="62">
        <v>42094</v>
      </c>
      <c r="C4344" s="63">
        <v>2.8784722222224102</v>
      </c>
      <c r="D4344" s="56">
        <v>7.6</v>
      </c>
      <c r="E4344" s="56">
        <v>25.6</v>
      </c>
      <c r="F4344" s="56">
        <v>315</v>
      </c>
      <c r="G4344" s="64">
        <v>22</v>
      </c>
    </row>
    <row r="4345" spans="2:7" x14ac:dyDescent="0.25">
      <c r="B4345" s="62">
        <v>42094</v>
      </c>
      <c r="C4345" s="63">
        <v>2.8791666666668498</v>
      </c>
      <c r="D4345" s="56">
        <v>7.6</v>
      </c>
      <c r="E4345" s="56">
        <v>25.6</v>
      </c>
      <c r="F4345" s="56">
        <v>315</v>
      </c>
      <c r="G4345" s="64">
        <v>22</v>
      </c>
    </row>
    <row r="4346" spans="2:7" x14ac:dyDescent="0.25">
      <c r="B4346" s="62">
        <v>42094</v>
      </c>
      <c r="C4346" s="63">
        <v>2.8798611111113002</v>
      </c>
      <c r="D4346" s="56">
        <v>7.6</v>
      </c>
      <c r="E4346" s="56">
        <v>25.6</v>
      </c>
      <c r="F4346" s="56">
        <v>315</v>
      </c>
      <c r="G4346" s="64">
        <v>22</v>
      </c>
    </row>
    <row r="4347" spans="2:7" x14ac:dyDescent="0.25">
      <c r="B4347" s="62">
        <v>42094</v>
      </c>
      <c r="C4347" s="63">
        <v>2.8805555555557398</v>
      </c>
      <c r="D4347" s="56">
        <v>7.6</v>
      </c>
      <c r="E4347" s="56">
        <v>26.3</v>
      </c>
      <c r="F4347" s="56">
        <v>203</v>
      </c>
      <c r="G4347" s="64">
        <v>18</v>
      </c>
    </row>
    <row r="4348" spans="2:7" x14ac:dyDescent="0.25">
      <c r="B4348" s="62">
        <v>42094</v>
      </c>
      <c r="C4348" s="63">
        <v>2.8812500000001799</v>
      </c>
      <c r="D4348" s="56">
        <v>7.5</v>
      </c>
      <c r="E4348" s="56">
        <v>26.3</v>
      </c>
      <c r="F4348" s="56">
        <v>203</v>
      </c>
      <c r="G4348" s="64">
        <v>18</v>
      </c>
    </row>
    <row r="4349" spans="2:7" x14ac:dyDescent="0.25">
      <c r="B4349" s="62">
        <v>42094</v>
      </c>
      <c r="C4349" s="63">
        <v>2.8819444444446298</v>
      </c>
      <c r="D4349" s="56">
        <v>7.5</v>
      </c>
      <c r="E4349" s="56">
        <v>26.3</v>
      </c>
      <c r="F4349" s="56">
        <v>270</v>
      </c>
      <c r="G4349" s="64">
        <v>40.700000000000003</v>
      </c>
    </row>
    <row r="4350" spans="2:7" x14ac:dyDescent="0.25">
      <c r="B4350" s="62">
        <v>42094</v>
      </c>
      <c r="C4350" s="63">
        <v>2.8826388888890699</v>
      </c>
      <c r="D4350" s="56">
        <v>7.6</v>
      </c>
      <c r="E4350" s="56">
        <v>26.3</v>
      </c>
      <c r="F4350" s="56">
        <v>270</v>
      </c>
      <c r="G4350" s="64">
        <v>40.700000000000003</v>
      </c>
    </row>
    <row r="4351" spans="2:7" x14ac:dyDescent="0.25">
      <c r="B4351" s="62">
        <v>42094</v>
      </c>
      <c r="C4351" s="63">
        <v>2.8833333333335198</v>
      </c>
      <c r="D4351" s="56">
        <v>7.6</v>
      </c>
      <c r="E4351" s="56">
        <v>27.7</v>
      </c>
      <c r="F4351" s="56">
        <v>270</v>
      </c>
      <c r="G4351" s="64">
        <v>51.5</v>
      </c>
    </row>
    <row r="4352" spans="2:7" x14ac:dyDescent="0.25">
      <c r="B4352" s="62">
        <v>42094</v>
      </c>
      <c r="C4352" s="63">
        <v>2.8840277777779599</v>
      </c>
      <c r="D4352" s="56">
        <v>7.6</v>
      </c>
      <c r="E4352" s="56">
        <v>27.7</v>
      </c>
      <c r="F4352" s="56">
        <v>270</v>
      </c>
      <c r="G4352" s="64">
        <v>51.5</v>
      </c>
    </row>
    <row r="4353" spans="2:7" x14ac:dyDescent="0.25">
      <c r="B4353" s="62">
        <v>42094</v>
      </c>
      <c r="C4353" s="63">
        <v>2.8847222222224098</v>
      </c>
      <c r="D4353" s="56">
        <v>7.7</v>
      </c>
      <c r="E4353" s="56">
        <v>29.9</v>
      </c>
      <c r="F4353" s="56">
        <v>23</v>
      </c>
      <c r="G4353" s="64">
        <v>31</v>
      </c>
    </row>
    <row r="4354" spans="2:7" x14ac:dyDescent="0.25">
      <c r="B4354" s="62">
        <v>42094</v>
      </c>
      <c r="C4354" s="63">
        <v>2.8854166666668499</v>
      </c>
      <c r="D4354" s="56">
        <v>7.7</v>
      </c>
      <c r="E4354" s="56">
        <v>29.9</v>
      </c>
      <c r="F4354" s="56">
        <v>23</v>
      </c>
      <c r="G4354" s="64">
        <v>31</v>
      </c>
    </row>
    <row r="4355" spans="2:7" x14ac:dyDescent="0.25">
      <c r="B4355" s="62">
        <v>42094</v>
      </c>
      <c r="C4355" s="63">
        <v>2.8861111111112998</v>
      </c>
      <c r="D4355" s="56">
        <v>7.7</v>
      </c>
      <c r="E4355" s="56">
        <v>29.5</v>
      </c>
      <c r="F4355" s="56">
        <v>23</v>
      </c>
      <c r="G4355" s="64">
        <v>34.9</v>
      </c>
    </row>
    <row r="4356" spans="2:7" x14ac:dyDescent="0.25">
      <c r="B4356" s="62">
        <v>42094</v>
      </c>
      <c r="C4356" s="63">
        <v>2.8868055555557399</v>
      </c>
      <c r="D4356" s="56">
        <v>7.7</v>
      </c>
      <c r="E4356" s="56">
        <v>29.5</v>
      </c>
      <c r="F4356" s="56">
        <v>23</v>
      </c>
      <c r="G4356" s="64">
        <v>34.9</v>
      </c>
    </row>
    <row r="4357" spans="2:7" x14ac:dyDescent="0.25">
      <c r="B4357" s="62">
        <v>42094</v>
      </c>
      <c r="C4357" s="63">
        <v>2.8875000000001898</v>
      </c>
      <c r="D4357" s="56">
        <v>7.7</v>
      </c>
      <c r="E4357" s="56">
        <v>28.4</v>
      </c>
      <c r="F4357" s="56">
        <v>270</v>
      </c>
      <c r="G4357" s="64">
        <v>28.4</v>
      </c>
    </row>
    <row r="4358" spans="2:7" x14ac:dyDescent="0.25">
      <c r="B4358" s="62">
        <v>42094</v>
      </c>
      <c r="C4358" s="63">
        <v>2.8881944444446299</v>
      </c>
      <c r="D4358" s="56">
        <v>7.7</v>
      </c>
      <c r="E4358" s="56">
        <v>28.4</v>
      </c>
      <c r="F4358" s="56">
        <v>270</v>
      </c>
      <c r="G4358" s="64">
        <v>28.4</v>
      </c>
    </row>
    <row r="4359" spans="2:7" x14ac:dyDescent="0.25">
      <c r="B4359" s="62">
        <v>42094</v>
      </c>
      <c r="C4359" s="63">
        <v>2.88888888888907</v>
      </c>
      <c r="D4359" s="56">
        <v>7.7</v>
      </c>
      <c r="E4359" s="56">
        <v>31.7</v>
      </c>
      <c r="F4359" s="56">
        <v>225</v>
      </c>
      <c r="G4359" s="64">
        <v>34.6</v>
      </c>
    </row>
    <row r="4360" spans="2:7" x14ac:dyDescent="0.25">
      <c r="B4360" s="62">
        <v>42094</v>
      </c>
      <c r="C4360" s="63">
        <v>2.8895833333335199</v>
      </c>
      <c r="D4360" s="56">
        <v>7.7</v>
      </c>
      <c r="E4360" s="56">
        <v>31.7</v>
      </c>
      <c r="F4360" s="56">
        <v>225</v>
      </c>
      <c r="G4360" s="64">
        <v>34.6</v>
      </c>
    </row>
    <row r="4361" spans="2:7" x14ac:dyDescent="0.25">
      <c r="B4361" s="62">
        <v>42094</v>
      </c>
      <c r="C4361" s="63">
        <v>2.89027777777796</v>
      </c>
      <c r="D4361" s="56">
        <v>7.9</v>
      </c>
      <c r="E4361" s="56">
        <v>31.7</v>
      </c>
      <c r="F4361" s="56">
        <v>270</v>
      </c>
      <c r="G4361" s="64">
        <v>35.299999999999997</v>
      </c>
    </row>
    <row r="4362" spans="2:7" x14ac:dyDescent="0.25">
      <c r="B4362" s="62">
        <v>42094</v>
      </c>
      <c r="C4362" s="63">
        <v>2.8909722222224099</v>
      </c>
      <c r="D4362" s="56">
        <v>7.9</v>
      </c>
      <c r="E4362" s="56">
        <v>31.7</v>
      </c>
      <c r="F4362" s="56">
        <v>270</v>
      </c>
      <c r="G4362" s="64">
        <v>35.299999999999997</v>
      </c>
    </row>
    <row r="4363" spans="2:7" x14ac:dyDescent="0.25">
      <c r="B4363" s="62">
        <v>42094</v>
      </c>
      <c r="C4363" s="63">
        <v>2.89166666666685</v>
      </c>
      <c r="D4363" s="56">
        <v>7.9</v>
      </c>
      <c r="E4363" s="56">
        <v>29.2</v>
      </c>
      <c r="F4363" s="56">
        <v>270</v>
      </c>
      <c r="G4363" s="64">
        <v>54.7</v>
      </c>
    </row>
    <row r="4364" spans="2:7" x14ac:dyDescent="0.25">
      <c r="B4364" s="62">
        <v>42094</v>
      </c>
      <c r="C4364" s="63">
        <v>2.8923611111112999</v>
      </c>
      <c r="D4364" s="56">
        <v>7.9</v>
      </c>
      <c r="E4364" s="56">
        <v>29.2</v>
      </c>
      <c r="F4364" s="56">
        <v>270</v>
      </c>
      <c r="G4364" s="64">
        <v>54.7</v>
      </c>
    </row>
    <row r="4365" spans="2:7" x14ac:dyDescent="0.25">
      <c r="B4365" s="62">
        <v>42094</v>
      </c>
      <c r="C4365" s="63">
        <v>2.89305555555574</v>
      </c>
      <c r="D4365" s="56">
        <v>7.9</v>
      </c>
      <c r="E4365" s="56">
        <v>31.7</v>
      </c>
      <c r="F4365" s="56">
        <v>270</v>
      </c>
      <c r="G4365" s="64">
        <v>40.700000000000003</v>
      </c>
    </row>
    <row r="4366" spans="2:7" x14ac:dyDescent="0.25">
      <c r="B4366" s="62">
        <v>42094</v>
      </c>
      <c r="C4366" s="63">
        <v>2.8937500000001899</v>
      </c>
      <c r="D4366" s="56">
        <v>7.9</v>
      </c>
      <c r="E4366" s="56">
        <v>31.7</v>
      </c>
      <c r="F4366" s="56">
        <v>270</v>
      </c>
      <c r="G4366" s="64">
        <v>40.700000000000003</v>
      </c>
    </row>
    <row r="4367" spans="2:7" x14ac:dyDescent="0.25">
      <c r="B4367" s="62">
        <v>42094</v>
      </c>
      <c r="C4367" s="63">
        <v>2.89444444444463</v>
      </c>
      <c r="D4367" s="56">
        <v>8.1</v>
      </c>
      <c r="E4367" s="56">
        <v>33.5</v>
      </c>
      <c r="F4367" s="56">
        <v>293</v>
      </c>
      <c r="G4367" s="64">
        <v>42.8</v>
      </c>
    </row>
    <row r="4368" spans="2:7" x14ac:dyDescent="0.25">
      <c r="B4368" s="62">
        <v>42094</v>
      </c>
      <c r="C4368" s="63">
        <v>2.8951388888890701</v>
      </c>
      <c r="D4368" s="56">
        <v>8.1</v>
      </c>
      <c r="E4368" s="56">
        <v>33.5</v>
      </c>
      <c r="F4368" s="56">
        <v>293</v>
      </c>
      <c r="G4368" s="64">
        <v>42.8</v>
      </c>
    </row>
    <row r="4369" spans="2:7" x14ac:dyDescent="0.25">
      <c r="B4369" s="62">
        <v>42094</v>
      </c>
      <c r="C4369" s="63">
        <v>2.89583333333352</v>
      </c>
      <c r="D4369" s="56">
        <v>8</v>
      </c>
      <c r="E4369" s="56">
        <v>33.5</v>
      </c>
      <c r="F4369" s="56">
        <v>270</v>
      </c>
      <c r="G4369" s="64">
        <v>33.799999999999997</v>
      </c>
    </row>
    <row r="4370" spans="2:7" x14ac:dyDescent="0.25">
      <c r="B4370" s="62">
        <v>42094</v>
      </c>
      <c r="C4370" s="63">
        <v>2.8965277777779601</v>
      </c>
      <c r="D4370" s="56">
        <v>8</v>
      </c>
      <c r="E4370" s="56">
        <v>33.5</v>
      </c>
      <c r="F4370" s="56">
        <v>270</v>
      </c>
      <c r="G4370" s="64">
        <v>33.799999999999997</v>
      </c>
    </row>
    <row r="4371" spans="2:7" x14ac:dyDescent="0.25">
      <c r="B4371" s="62">
        <v>42094</v>
      </c>
      <c r="C4371" s="63">
        <v>2.89722222222241</v>
      </c>
      <c r="D4371" s="56">
        <v>8</v>
      </c>
      <c r="E4371" s="56">
        <v>33.5</v>
      </c>
      <c r="F4371" s="56">
        <v>270</v>
      </c>
      <c r="G4371" s="64">
        <v>54</v>
      </c>
    </row>
    <row r="4372" spans="2:7" x14ac:dyDescent="0.25">
      <c r="B4372" s="62">
        <v>42094</v>
      </c>
      <c r="C4372" s="63">
        <v>2.8979166666668501</v>
      </c>
      <c r="D4372" s="56">
        <v>8</v>
      </c>
      <c r="E4372" s="56">
        <v>33.5</v>
      </c>
      <c r="F4372" s="56">
        <v>270</v>
      </c>
      <c r="G4372" s="64">
        <v>54</v>
      </c>
    </row>
    <row r="4373" spans="2:7" x14ac:dyDescent="0.25">
      <c r="B4373" s="62">
        <v>42094</v>
      </c>
      <c r="C4373" s="63">
        <v>2.8986111111113</v>
      </c>
      <c r="D4373" s="56">
        <v>8</v>
      </c>
      <c r="E4373" s="56">
        <v>33.799999999999997</v>
      </c>
      <c r="F4373" s="56">
        <v>270</v>
      </c>
      <c r="G4373" s="64">
        <v>38.5</v>
      </c>
    </row>
    <row r="4374" spans="2:7" x14ac:dyDescent="0.25">
      <c r="B4374" s="62">
        <v>42094</v>
      </c>
      <c r="C4374" s="63">
        <v>2.8993055555557401</v>
      </c>
      <c r="D4374" s="56">
        <v>8</v>
      </c>
      <c r="E4374" s="56">
        <v>33.799999999999997</v>
      </c>
      <c r="F4374" s="56">
        <v>270</v>
      </c>
      <c r="G4374" s="64">
        <v>38.5</v>
      </c>
    </row>
    <row r="4375" spans="2:7" x14ac:dyDescent="0.25">
      <c r="B4375" s="62">
        <v>42094</v>
      </c>
      <c r="C4375" s="63">
        <v>2.90000000000019</v>
      </c>
      <c r="D4375" s="56">
        <v>7.8</v>
      </c>
      <c r="E4375" s="56">
        <v>31.7</v>
      </c>
      <c r="F4375" s="56">
        <v>270</v>
      </c>
      <c r="G4375" s="64">
        <v>34.9</v>
      </c>
    </row>
    <row r="4376" spans="2:7" x14ac:dyDescent="0.25">
      <c r="B4376" s="62">
        <v>42094</v>
      </c>
      <c r="C4376" s="63">
        <v>2.9006944444446301</v>
      </c>
      <c r="D4376" s="56">
        <v>7.8</v>
      </c>
      <c r="E4376" s="56">
        <v>31.1</v>
      </c>
      <c r="F4376" s="56">
        <v>270</v>
      </c>
      <c r="G4376" s="64">
        <v>47.5</v>
      </c>
    </row>
    <row r="4377" spans="2:7" x14ac:dyDescent="0.25">
      <c r="B4377" s="62">
        <v>42094</v>
      </c>
      <c r="C4377" s="63">
        <v>2.9013888888890702</v>
      </c>
      <c r="D4377" s="56">
        <v>7.8</v>
      </c>
      <c r="E4377" s="56">
        <v>30.6</v>
      </c>
      <c r="F4377" s="56">
        <v>270</v>
      </c>
      <c r="G4377" s="64">
        <v>47.5</v>
      </c>
    </row>
    <row r="4378" spans="2:7" x14ac:dyDescent="0.25">
      <c r="B4378" s="62">
        <v>42094</v>
      </c>
      <c r="C4378" s="63">
        <v>2.9020833333335201</v>
      </c>
      <c r="D4378" s="56">
        <v>7.8</v>
      </c>
      <c r="E4378" s="56">
        <v>31.3</v>
      </c>
      <c r="F4378" s="56">
        <v>293</v>
      </c>
      <c r="G4378" s="64">
        <v>37.4</v>
      </c>
    </row>
    <row r="4379" spans="2:7" x14ac:dyDescent="0.25">
      <c r="B4379" s="62">
        <v>42094</v>
      </c>
      <c r="C4379" s="63">
        <v>2.9027777777779602</v>
      </c>
      <c r="D4379" s="56">
        <v>7.8</v>
      </c>
      <c r="E4379" s="56">
        <v>31.3</v>
      </c>
      <c r="F4379" s="56">
        <v>293</v>
      </c>
      <c r="G4379" s="64">
        <v>37.4</v>
      </c>
    </row>
    <row r="4380" spans="2:7" x14ac:dyDescent="0.25">
      <c r="B4380" s="62">
        <v>42094</v>
      </c>
      <c r="C4380" s="63">
        <v>2.9034722222224101</v>
      </c>
      <c r="D4380" s="56">
        <v>7.7</v>
      </c>
      <c r="E4380" s="56">
        <v>32.4</v>
      </c>
      <c r="F4380" s="56">
        <v>315</v>
      </c>
      <c r="G4380" s="64">
        <v>38.5</v>
      </c>
    </row>
    <row r="4381" spans="2:7" x14ac:dyDescent="0.25">
      <c r="B4381" s="62">
        <v>42094</v>
      </c>
      <c r="C4381" s="63">
        <v>2.9041666666668502</v>
      </c>
      <c r="D4381" s="56">
        <v>7.7</v>
      </c>
      <c r="E4381" s="56">
        <v>32.4</v>
      </c>
      <c r="F4381" s="56">
        <v>315</v>
      </c>
      <c r="G4381" s="64">
        <v>38.5</v>
      </c>
    </row>
    <row r="4382" spans="2:7" x14ac:dyDescent="0.25">
      <c r="B4382" s="62">
        <v>42094</v>
      </c>
      <c r="C4382" s="63">
        <v>2.9048611111113001</v>
      </c>
      <c r="D4382" s="56">
        <v>7.6</v>
      </c>
      <c r="E4382" s="56">
        <v>31</v>
      </c>
      <c r="F4382" s="56">
        <v>315</v>
      </c>
      <c r="G4382" s="64">
        <v>34.6</v>
      </c>
    </row>
    <row r="4383" spans="2:7" x14ac:dyDescent="0.25">
      <c r="B4383" s="62">
        <v>42094</v>
      </c>
      <c r="C4383" s="63">
        <v>2.9055555555557402</v>
      </c>
      <c r="D4383" s="56">
        <v>7.6</v>
      </c>
      <c r="E4383" s="56">
        <v>31</v>
      </c>
      <c r="F4383" s="56">
        <v>315</v>
      </c>
      <c r="G4383" s="64">
        <v>34.6</v>
      </c>
    </row>
    <row r="4384" spans="2:7" x14ac:dyDescent="0.25">
      <c r="B4384" s="62">
        <v>42094</v>
      </c>
      <c r="C4384" s="63">
        <v>2.9062500000001901</v>
      </c>
      <c r="D4384" s="56">
        <v>7.7</v>
      </c>
      <c r="E4384" s="56">
        <v>33.799999999999997</v>
      </c>
      <c r="F4384" s="56">
        <v>293</v>
      </c>
      <c r="G4384" s="64">
        <v>34.200000000000003</v>
      </c>
    </row>
    <row r="4385" spans="2:7" x14ac:dyDescent="0.25">
      <c r="B4385" s="62">
        <v>42094</v>
      </c>
      <c r="C4385" s="63">
        <v>2.9069444444446302</v>
      </c>
      <c r="D4385" s="56">
        <v>7.7</v>
      </c>
      <c r="E4385" s="56">
        <v>33.799999999999997</v>
      </c>
      <c r="F4385" s="56">
        <v>293</v>
      </c>
      <c r="G4385" s="64">
        <v>34.200000000000003</v>
      </c>
    </row>
    <row r="4386" spans="2:7" x14ac:dyDescent="0.25">
      <c r="B4386" s="62">
        <v>42094</v>
      </c>
      <c r="C4386" s="63">
        <v>2.9076388888890801</v>
      </c>
      <c r="D4386" s="56">
        <v>7.6</v>
      </c>
      <c r="E4386" s="56">
        <v>33.5</v>
      </c>
      <c r="F4386" s="56">
        <v>270</v>
      </c>
      <c r="G4386" s="64">
        <v>33.1</v>
      </c>
    </row>
    <row r="4387" spans="2:7" x14ac:dyDescent="0.25">
      <c r="B4387" s="62">
        <v>42094</v>
      </c>
      <c r="C4387" s="63">
        <v>2.9083333333335202</v>
      </c>
      <c r="D4387" s="56">
        <v>7.6</v>
      </c>
      <c r="E4387" s="56">
        <v>33.5</v>
      </c>
      <c r="F4387" s="56">
        <v>270</v>
      </c>
      <c r="G4387" s="64">
        <v>33.1</v>
      </c>
    </row>
    <row r="4388" spans="2:7" x14ac:dyDescent="0.25">
      <c r="B4388" s="62">
        <v>42094</v>
      </c>
      <c r="C4388" s="63">
        <v>2.9090277777779598</v>
      </c>
      <c r="D4388" s="56">
        <v>7.6</v>
      </c>
      <c r="E4388" s="56">
        <v>33.799999999999997</v>
      </c>
      <c r="F4388" s="56">
        <v>315</v>
      </c>
      <c r="G4388" s="64">
        <v>33.799999999999997</v>
      </c>
    </row>
    <row r="4389" spans="2:7" x14ac:dyDescent="0.25">
      <c r="B4389" s="62">
        <v>42094</v>
      </c>
      <c r="C4389" s="63">
        <v>2.9097222222224102</v>
      </c>
      <c r="D4389" s="56">
        <v>7.6</v>
      </c>
      <c r="E4389" s="56">
        <v>33.799999999999997</v>
      </c>
      <c r="F4389" s="56">
        <v>315</v>
      </c>
      <c r="G4389" s="64">
        <v>33.799999999999997</v>
      </c>
    </row>
    <row r="4390" spans="2:7" x14ac:dyDescent="0.25">
      <c r="B4390" s="62">
        <v>42094</v>
      </c>
      <c r="C4390" s="63">
        <v>2.9104166666668498</v>
      </c>
      <c r="D4390" s="56">
        <v>7.5</v>
      </c>
      <c r="E4390" s="56">
        <v>32</v>
      </c>
      <c r="F4390" s="56">
        <v>248</v>
      </c>
      <c r="G4390" s="64">
        <v>34.9</v>
      </c>
    </row>
    <row r="4391" spans="2:7" x14ac:dyDescent="0.25">
      <c r="B4391" s="62">
        <v>42094</v>
      </c>
      <c r="C4391" s="63">
        <v>2.9111111111113002</v>
      </c>
      <c r="D4391" s="56">
        <v>7.5</v>
      </c>
      <c r="E4391" s="56">
        <v>32</v>
      </c>
      <c r="F4391" s="56">
        <v>248</v>
      </c>
      <c r="G4391" s="64">
        <v>34.9</v>
      </c>
    </row>
    <row r="4392" spans="2:7" x14ac:dyDescent="0.25">
      <c r="B4392" s="62">
        <v>42094</v>
      </c>
      <c r="C4392" s="63">
        <v>2.9118055555557398</v>
      </c>
      <c r="D4392" s="56">
        <v>7.5</v>
      </c>
      <c r="E4392" s="56">
        <v>32.4</v>
      </c>
      <c r="F4392" s="56">
        <v>293</v>
      </c>
      <c r="G4392" s="64">
        <v>37.799999999999997</v>
      </c>
    </row>
    <row r="4393" spans="2:7" x14ac:dyDescent="0.25">
      <c r="B4393" s="62">
        <v>42094</v>
      </c>
      <c r="C4393" s="63">
        <v>2.9125000000001902</v>
      </c>
      <c r="D4393" s="56">
        <v>7.5</v>
      </c>
      <c r="E4393" s="56">
        <v>32.4</v>
      </c>
      <c r="F4393" s="56">
        <v>293</v>
      </c>
      <c r="G4393" s="64">
        <v>37.799999999999997</v>
      </c>
    </row>
    <row r="4394" spans="2:7" x14ac:dyDescent="0.25">
      <c r="B4394" s="62">
        <v>42094</v>
      </c>
      <c r="C4394" s="63">
        <v>2.9131944444446298</v>
      </c>
      <c r="D4394" s="56">
        <v>7.5</v>
      </c>
      <c r="E4394" s="56">
        <v>31</v>
      </c>
      <c r="F4394" s="56">
        <v>270</v>
      </c>
      <c r="G4394" s="64">
        <v>29.9</v>
      </c>
    </row>
    <row r="4395" spans="2:7" x14ac:dyDescent="0.25">
      <c r="B4395" s="62">
        <v>42094</v>
      </c>
      <c r="C4395" s="63">
        <v>2.9138888888890802</v>
      </c>
      <c r="D4395" s="56">
        <v>7.5</v>
      </c>
      <c r="E4395" s="56">
        <v>31</v>
      </c>
      <c r="F4395" s="56">
        <v>270</v>
      </c>
      <c r="G4395" s="64">
        <v>29.9</v>
      </c>
    </row>
    <row r="4396" spans="2:7" x14ac:dyDescent="0.25">
      <c r="B4396" s="62">
        <v>42094</v>
      </c>
      <c r="C4396" s="63">
        <v>2.9145833333335198</v>
      </c>
      <c r="D4396" s="56">
        <v>7.4</v>
      </c>
      <c r="E4396" s="56">
        <v>31</v>
      </c>
      <c r="F4396" s="56">
        <v>293</v>
      </c>
      <c r="G4396" s="64">
        <v>51.5</v>
      </c>
    </row>
    <row r="4397" spans="2:7" x14ac:dyDescent="0.25">
      <c r="B4397" s="62">
        <v>42094</v>
      </c>
      <c r="C4397" s="63">
        <v>2.9152777777779599</v>
      </c>
      <c r="D4397" s="56">
        <v>7.4</v>
      </c>
      <c r="E4397" s="56">
        <v>31</v>
      </c>
      <c r="F4397" s="56">
        <v>293</v>
      </c>
      <c r="G4397" s="64">
        <v>51.5</v>
      </c>
    </row>
    <row r="4398" spans="2:7" x14ac:dyDescent="0.25">
      <c r="B4398" s="62">
        <v>42094</v>
      </c>
      <c r="C4398" s="63">
        <v>2.9159722222224098</v>
      </c>
      <c r="D4398" s="56">
        <v>7.5</v>
      </c>
      <c r="E4398" s="56">
        <v>31.3</v>
      </c>
      <c r="F4398" s="56">
        <v>270</v>
      </c>
      <c r="G4398" s="64">
        <v>35.6</v>
      </c>
    </row>
    <row r="4399" spans="2:7" x14ac:dyDescent="0.25">
      <c r="B4399" s="62">
        <v>42094</v>
      </c>
      <c r="C4399" s="63">
        <v>2.9166666666668499</v>
      </c>
      <c r="D4399" s="56">
        <v>7.5</v>
      </c>
      <c r="E4399" s="56">
        <v>31.3</v>
      </c>
      <c r="F4399" s="56">
        <v>270</v>
      </c>
      <c r="G4399" s="64">
        <v>35.6</v>
      </c>
    </row>
    <row r="4400" spans="2:7" x14ac:dyDescent="0.25">
      <c r="B4400" s="62">
        <v>42094</v>
      </c>
      <c r="C4400" s="63">
        <v>2.9173611111112998</v>
      </c>
      <c r="D4400" s="56">
        <v>7.5</v>
      </c>
      <c r="E4400" s="56">
        <v>31.3</v>
      </c>
      <c r="F4400" s="56">
        <v>270</v>
      </c>
      <c r="G4400" s="64">
        <v>35.6</v>
      </c>
    </row>
    <row r="4401" spans="2:7" x14ac:dyDescent="0.25">
      <c r="B4401" s="62">
        <v>42094</v>
      </c>
      <c r="C4401" s="63">
        <v>2.9180555555557399</v>
      </c>
      <c r="D4401" s="56">
        <v>7.5</v>
      </c>
      <c r="E4401" s="56">
        <v>32.4</v>
      </c>
      <c r="F4401" s="56">
        <v>270</v>
      </c>
      <c r="G4401" s="64">
        <v>43.6</v>
      </c>
    </row>
    <row r="4402" spans="2:7" x14ac:dyDescent="0.25">
      <c r="B4402" s="62">
        <v>42094</v>
      </c>
      <c r="C4402" s="63">
        <v>2.9187500000001898</v>
      </c>
      <c r="D4402" s="56">
        <v>7.4</v>
      </c>
      <c r="E4402" s="56">
        <v>32.4</v>
      </c>
      <c r="F4402" s="56">
        <v>270</v>
      </c>
      <c r="G4402" s="64">
        <v>43.6</v>
      </c>
    </row>
    <row r="4403" spans="2:7" x14ac:dyDescent="0.25">
      <c r="B4403" s="62">
        <v>42094</v>
      </c>
      <c r="C4403" s="63">
        <v>2.9194444444446299</v>
      </c>
      <c r="D4403" s="56">
        <v>7.4</v>
      </c>
      <c r="E4403" s="56">
        <v>33.1</v>
      </c>
      <c r="F4403" s="56">
        <v>225</v>
      </c>
      <c r="G4403" s="64">
        <v>50.4</v>
      </c>
    </row>
    <row r="4404" spans="2:7" x14ac:dyDescent="0.25">
      <c r="B4404" s="62">
        <v>42094</v>
      </c>
      <c r="C4404" s="63">
        <v>2.9201388888890798</v>
      </c>
      <c r="D4404" s="56">
        <v>7.5</v>
      </c>
      <c r="E4404" s="56">
        <v>33.1</v>
      </c>
      <c r="F4404" s="56">
        <v>225</v>
      </c>
      <c r="G4404" s="64">
        <v>50.4</v>
      </c>
    </row>
    <row r="4405" spans="2:7" x14ac:dyDescent="0.25">
      <c r="B4405" s="62">
        <v>42094</v>
      </c>
      <c r="C4405" s="63">
        <v>2.9208333333335199</v>
      </c>
      <c r="D4405" s="56">
        <v>7.5</v>
      </c>
      <c r="E4405" s="56">
        <v>32.799999999999997</v>
      </c>
      <c r="F4405" s="56">
        <v>203</v>
      </c>
      <c r="G4405" s="64">
        <v>33.799999999999997</v>
      </c>
    </row>
    <row r="4406" spans="2:7" x14ac:dyDescent="0.25">
      <c r="B4406" s="62">
        <v>42094</v>
      </c>
      <c r="C4406" s="63">
        <v>2.9215277777779698</v>
      </c>
      <c r="D4406" s="56">
        <v>7.5</v>
      </c>
      <c r="E4406" s="56">
        <v>32.799999999999997</v>
      </c>
      <c r="F4406" s="56">
        <v>203</v>
      </c>
      <c r="G4406" s="64">
        <v>33.799999999999997</v>
      </c>
    </row>
    <row r="4407" spans="2:7" x14ac:dyDescent="0.25">
      <c r="B4407" s="62">
        <v>42094</v>
      </c>
      <c r="C4407" s="63">
        <v>2.9222222222224099</v>
      </c>
      <c r="D4407" s="56">
        <v>7.4</v>
      </c>
      <c r="E4407" s="56">
        <v>33.799999999999997</v>
      </c>
      <c r="F4407" s="56">
        <v>270</v>
      </c>
      <c r="G4407" s="64">
        <v>37.1</v>
      </c>
    </row>
    <row r="4408" spans="2:7" x14ac:dyDescent="0.25">
      <c r="B4408" s="62">
        <v>42094</v>
      </c>
      <c r="C4408" s="63">
        <v>2.92291666666685</v>
      </c>
      <c r="D4408" s="56">
        <v>7.4</v>
      </c>
      <c r="E4408" s="56">
        <v>33.799999999999997</v>
      </c>
      <c r="F4408" s="56">
        <v>270</v>
      </c>
      <c r="G4408" s="64">
        <v>37.1</v>
      </c>
    </row>
    <row r="4409" spans="2:7" x14ac:dyDescent="0.25">
      <c r="B4409" s="62">
        <v>42094</v>
      </c>
      <c r="C4409" s="63">
        <v>2.9236111111112999</v>
      </c>
      <c r="D4409" s="56">
        <v>7.3</v>
      </c>
      <c r="E4409" s="56">
        <v>33.1</v>
      </c>
      <c r="F4409" s="56">
        <v>270</v>
      </c>
      <c r="G4409" s="64">
        <v>36</v>
      </c>
    </row>
    <row r="4410" spans="2:7" x14ac:dyDescent="0.25">
      <c r="B4410" s="62">
        <v>42094</v>
      </c>
      <c r="C4410" s="63">
        <v>2.92430555555574</v>
      </c>
      <c r="D4410" s="56">
        <v>7.3</v>
      </c>
      <c r="E4410" s="56">
        <v>33.1</v>
      </c>
      <c r="F4410" s="56">
        <v>270</v>
      </c>
      <c r="G4410" s="64">
        <v>36</v>
      </c>
    </row>
    <row r="4411" spans="2:7" x14ac:dyDescent="0.25">
      <c r="B4411" s="62">
        <v>42094</v>
      </c>
      <c r="C4411" s="63">
        <v>2.9250000000001899</v>
      </c>
      <c r="D4411" s="56">
        <v>7.3</v>
      </c>
      <c r="E4411" s="56">
        <v>32</v>
      </c>
      <c r="F4411" s="56">
        <v>270</v>
      </c>
      <c r="G4411" s="64">
        <v>32</v>
      </c>
    </row>
    <row r="4412" spans="2:7" x14ac:dyDescent="0.25">
      <c r="B4412" s="62">
        <v>42094</v>
      </c>
      <c r="C4412" s="63">
        <v>2.92569444444463</v>
      </c>
      <c r="D4412" s="56">
        <v>7.3</v>
      </c>
      <c r="E4412" s="56">
        <v>32</v>
      </c>
      <c r="F4412" s="56">
        <v>270</v>
      </c>
      <c r="G4412" s="64">
        <v>32</v>
      </c>
    </row>
    <row r="4413" spans="2:7" x14ac:dyDescent="0.25">
      <c r="B4413" s="62">
        <v>42094</v>
      </c>
      <c r="C4413" s="63">
        <v>2.9263888888890799</v>
      </c>
      <c r="D4413" s="56">
        <v>7.3</v>
      </c>
      <c r="E4413" s="56">
        <v>31</v>
      </c>
      <c r="F4413" s="56">
        <v>293</v>
      </c>
      <c r="G4413" s="64">
        <v>25.6</v>
      </c>
    </row>
    <row r="4414" spans="2:7" x14ac:dyDescent="0.25">
      <c r="B4414" s="62">
        <v>42094</v>
      </c>
      <c r="C4414" s="63">
        <v>2.92708333333352</v>
      </c>
      <c r="D4414" s="56">
        <v>7.3</v>
      </c>
      <c r="E4414" s="56">
        <v>31</v>
      </c>
      <c r="F4414" s="56">
        <v>293</v>
      </c>
      <c r="G4414" s="64">
        <v>25.6</v>
      </c>
    </row>
    <row r="4415" spans="2:7" x14ac:dyDescent="0.25">
      <c r="B4415" s="62">
        <v>42094</v>
      </c>
      <c r="C4415" s="63">
        <v>2.9277777777779699</v>
      </c>
      <c r="D4415" s="56">
        <v>7.2</v>
      </c>
      <c r="E4415" s="56">
        <v>28.8</v>
      </c>
      <c r="F4415" s="56">
        <v>270</v>
      </c>
      <c r="G4415" s="64">
        <v>20.9</v>
      </c>
    </row>
    <row r="4416" spans="2:7" x14ac:dyDescent="0.25">
      <c r="B4416" s="62">
        <v>42094</v>
      </c>
      <c r="C4416" s="63">
        <v>2.92847222222241</v>
      </c>
      <c r="D4416" s="56">
        <v>7.2</v>
      </c>
      <c r="E4416" s="56">
        <v>28.8</v>
      </c>
      <c r="F4416" s="56">
        <v>270</v>
      </c>
      <c r="G4416" s="64">
        <v>20.9</v>
      </c>
    </row>
    <row r="4417" spans="2:7" x14ac:dyDescent="0.25">
      <c r="B4417" s="62">
        <v>42094</v>
      </c>
      <c r="C4417" s="63">
        <v>2.9291666666668501</v>
      </c>
      <c r="D4417" s="56">
        <v>7.1</v>
      </c>
      <c r="E4417" s="56">
        <v>28.1</v>
      </c>
      <c r="F4417" s="56">
        <v>270</v>
      </c>
      <c r="G4417" s="64">
        <v>34.200000000000003</v>
      </c>
    </row>
    <row r="4418" spans="2:7" x14ac:dyDescent="0.25">
      <c r="B4418" s="62">
        <v>42094</v>
      </c>
      <c r="C4418" s="63">
        <v>2.9298611111113</v>
      </c>
      <c r="D4418" s="56">
        <v>7.1</v>
      </c>
      <c r="E4418" s="56">
        <v>28.1</v>
      </c>
      <c r="F4418" s="56">
        <v>270</v>
      </c>
      <c r="G4418" s="64">
        <v>34.200000000000003</v>
      </c>
    </row>
    <row r="4419" spans="2:7" x14ac:dyDescent="0.25">
      <c r="B4419" s="62">
        <v>42094</v>
      </c>
      <c r="C4419" s="63">
        <v>2.9305555555557401</v>
      </c>
      <c r="D4419" s="56">
        <v>7.1</v>
      </c>
      <c r="E4419" s="56">
        <v>26.3</v>
      </c>
      <c r="F4419" s="56">
        <v>270</v>
      </c>
      <c r="G4419" s="64">
        <v>38.5</v>
      </c>
    </row>
    <row r="4420" spans="2:7" x14ac:dyDescent="0.25">
      <c r="B4420" s="62">
        <v>42094</v>
      </c>
      <c r="C4420" s="63">
        <v>2.93125000000019</v>
      </c>
      <c r="D4420" s="56">
        <v>7.1</v>
      </c>
      <c r="E4420" s="56">
        <v>26.3</v>
      </c>
      <c r="F4420" s="56">
        <v>270</v>
      </c>
      <c r="G4420" s="64">
        <v>38.5</v>
      </c>
    </row>
    <row r="4421" spans="2:7" x14ac:dyDescent="0.25">
      <c r="B4421" s="62">
        <v>42094</v>
      </c>
      <c r="C4421" s="63">
        <v>2.9319444444446301</v>
      </c>
      <c r="D4421" s="56">
        <v>7.1</v>
      </c>
      <c r="E4421" s="56">
        <v>24.5</v>
      </c>
      <c r="F4421" s="56">
        <v>248</v>
      </c>
      <c r="G4421" s="64">
        <v>16.600000000000001</v>
      </c>
    </row>
    <row r="4422" spans="2:7" x14ac:dyDescent="0.25">
      <c r="B4422" s="62">
        <v>42094</v>
      </c>
      <c r="C4422" s="63">
        <v>2.93263888888908</v>
      </c>
      <c r="D4422" s="56">
        <v>7.1</v>
      </c>
      <c r="E4422" s="56">
        <v>24.5</v>
      </c>
      <c r="F4422" s="56">
        <v>248</v>
      </c>
      <c r="G4422" s="64">
        <v>16.600000000000001</v>
      </c>
    </row>
    <row r="4423" spans="2:7" x14ac:dyDescent="0.25">
      <c r="B4423" s="62">
        <v>42094</v>
      </c>
      <c r="C4423" s="63">
        <v>2.9333333333335201</v>
      </c>
      <c r="D4423" s="56">
        <v>6.9</v>
      </c>
      <c r="E4423" s="56">
        <v>23.4</v>
      </c>
      <c r="F4423" s="56">
        <v>248</v>
      </c>
      <c r="G4423" s="64">
        <v>34.9</v>
      </c>
    </row>
    <row r="4424" spans="2:7" x14ac:dyDescent="0.25">
      <c r="B4424" s="62">
        <v>42094</v>
      </c>
      <c r="C4424" s="63">
        <v>2.93402777777797</v>
      </c>
      <c r="D4424" s="56">
        <v>6.9</v>
      </c>
      <c r="E4424" s="56">
        <v>23.4</v>
      </c>
      <c r="F4424" s="56">
        <v>248</v>
      </c>
      <c r="G4424" s="64">
        <v>34.9</v>
      </c>
    </row>
    <row r="4425" spans="2:7" x14ac:dyDescent="0.25">
      <c r="B4425" s="62">
        <v>42094</v>
      </c>
      <c r="C4425" s="63">
        <v>2.9347222222224101</v>
      </c>
      <c r="D4425" s="56">
        <v>6.9</v>
      </c>
      <c r="E4425" s="56">
        <v>22.7</v>
      </c>
      <c r="F4425" s="56">
        <v>225</v>
      </c>
      <c r="G4425" s="64">
        <v>24.5</v>
      </c>
    </row>
    <row r="4426" spans="2:7" x14ac:dyDescent="0.25">
      <c r="B4426" s="62">
        <v>42094</v>
      </c>
      <c r="C4426" s="63">
        <v>2.93541666666686</v>
      </c>
      <c r="D4426" s="56">
        <v>6.9</v>
      </c>
      <c r="E4426" s="56">
        <v>22.7</v>
      </c>
      <c r="F4426" s="56">
        <v>225</v>
      </c>
      <c r="G4426" s="64">
        <v>24.5</v>
      </c>
    </row>
    <row r="4427" spans="2:7" x14ac:dyDescent="0.25">
      <c r="B4427" s="62">
        <v>42094</v>
      </c>
      <c r="C4427" s="63">
        <v>2.9361111111113001</v>
      </c>
      <c r="D4427" s="56">
        <v>6.8</v>
      </c>
      <c r="E4427" s="56">
        <v>22</v>
      </c>
      <c r="F4427" s="56">
        <v>225</v>
      </c>
      <c r="G4427" s="64">
        <v>28.4</v>
      </c>
    </row>
    <row r="4428" spans="2:7" x14ac:dyDescent="0.25">
      <c r="B4428" s="62">
        <v>42094</v>
      </c>
      <c r="C4428" s="63">
        <v>2.9368055555557402</v>
      </c>
      <c r="D4428" s="56">
        <v>6.8</v>
      </c>
      <c r="E4428" s="56">
        <v>22</v>
      </c>
      <c r="F4428" s="56">
        <v>225</v>
      </c>
      <c r="G4428" s="64">
        <v>28.4</v>
      </c>
    </row>
    <row r="4429" spans="2:7" x14ac:dyDescent="0.25">
      <c r="B4429" s="62">
        <v>42094</v>
      </c>
      <c r="C4429" s="63">
        <v>2.9375000000001901</v>
      </c>
      <c r="D4429" s="56">
        <v>6.8</v>
      </c>
      <c r="E4429" s="56">
        <v>22.3</v>
      </c>
      <c r="F4429" s="56">
        <v>270</v>
      </c>
      <c r="G4429" s="64">
        <v>24.5</v>
      </c>
    </row>
    <row r="4430" spans="2:7" x14ac:dyDescent="0.25">
      <c r="B4430" s="62">
        <v>42094</v>
      </c>
      <c r="C4430" s="63">
        <v>2.9381944444446302</v>
      </c>
      <c r="D4430" s="56">
        <v>6.8</v>
      </c>
      <c r="E4430" s="56">
        <v>22.1</v>
      </c>
      <c r="F4430" s="56">
        <v>270</v>
      </c>
      <c r="G4430" s="64">
        <v>36.700000000000003</v>
      </c>
    </row>
    <row r="4431" spans="2:7" x14ac:dyDescent="0.25">
      <c r="B4431" s="62">
        <v>42094</v>
      </c>
      <c r="C4431" s="63">
        <v>2.9388888888890801</v>
      </c>
      <c r="D4431" s="56">
        <v>6.7</v>
      </c>
      <c r="E4431" s="56">
        <v>22</v>
      </c>
      <c r="F4431" s="56">
        <v>270</v>
      </c>
      <c r="G4431" s="64">
        <v>36.700000000000003</v>
      </c>
    </row>
    <row r="4432" spans="2:7" x14ac:dyDescent="0.25">
      <c r="B4432" s="62">
        <v>42094</v>
      </c>
      <c r="C4432" s="63">
        <v>2.9395833333335202</v>
      </c>
      <c r="D4432" s="56">
        <v>6.8</v>
      </c>
      <c r="E4432" s="56">
        <v>23</v>
      </c>
      <c r="F4432" s="56">
        <v>270</v>
      </c>
      <c r="G4432" s="64">
        <v>23</v>
      </c>
    </row>
    <row r="4433" spans="2:7" x14ac:dyDescent="0.25">
      <c r="B4433" s="62">
        <v>42094</v>
      </c>
      <c r="C4433" s="63">
        <v>2.9402777777779701</v>
      </c>
      <c r="D4433" s="56">
        <v>6.8</v>
      </c>
      <c r="E4433" s="56">
        <v>23</v>
      </c>
      <c r="F4433" s="56">
        <v>270</v>
      </c>
      <c r="G4433" s="64">
        <v>23</v>
      </c>
    </row>
    <row r="4434" spans="2:7" x14ac:dyDescent="0.25">
      <c r="B4434" s="62">
        <v>42094</v>
      </c>
      <c r="C4434" s="63">
        <v>2.9409722222224102</v>
      </c>
      <c r="D4434" s="56">
        <v>6.7</v>
      </c>
      <c r="E4434" s="56">
        <v>22</v>
      </c>
      <c r="F4434" s="56">
        <v>270</v>
      </c>
      <c r="G4434" s="64">
        <v>27.7</v>
      </c>
    </row>
    <row r="4435" spans="2:7" x14ac:dyDescent="0.25">
      <c r="B4435" s="62">
        <v>42094</v>
      </c>
      <c r="C4435" s="63">
        <v>2.9416666666668601</v>
      </c>
      <c r="D4435" s="56">
        <v>6.7</v>
      </c>
      <c r="E4435" s="56">
        <v>22</v>
      </c>
      <c r="F4435" s="56">
        <v>270</v>
      </c>
      <c r="G4435" s="64">
        <v>27.7</v>
      </c>
    </row>
    <row r="4436" spans="2:7" x14ac:dyDescent="0.25">
      <c r="B4436" s="62">
        <v>42094</v>
      </c>
      <c r="C4436" s="63">
        <v>2.9423611111113002</v>
      </c>
      <c r="D4436" s="56">
        <v>6.7</v>
      </c>
      <c r="E4436" s="56">
        <v>23</v>
      </c>
      <c r="F4436" s="56">
        <v>270</v>
      </c>
      <c r="G4436" s="64">
        <v>22.7</v>
      </c>
    </row>
    <row r="4437" spans="2:7" x14ac:dyDescent="0.25">
      <c r="B4437" s="62">
        <v>42094</v>
      </c>
      <c r="C4437" s="63">
        <v>2.9430555555557398</v>
      </c>
      <c r="D4437" s="56">
        <v>6.7</v>
      </c>
      <c r="E4437" s="56">
        <v>23</v>
      </c>
      <c r="F4437" s="56">
        <v>270</v>
      </c>
      <c r="G4437" s="64">
        <v>22.7</v>
      </c>
    </row>
    <row r="4438" spans="2:7" x14ac:dyDescent="0.25">
      <c r="B4438" s="62">
        <v>42094</v>
      </c>
      <c r="C4438" s="63">
        <v>2.9437500000001902</v>
      </c>
      <c r="D4438" s="56">
        <v>6.7</v>
      </c>
      <c r="E4438" s="56">
        <v>23</v>
      </c>
      <c r="F4438" s="56">
        <v>225</v>
      </c>
      <c r="G4438" s="64">
        <v>30.6</v>
      </c>
    </row>
    <row r="4439" spans="2:7" x14ac:dyDescent="0.25">
      <c r="B4439" s="62">
        <v>42094</v>
      </c>
      <c r="C4439" s="63">
        <v>2.9444444444446298</v>
      </c>
      <c r="D4439" s="56">
        <v>6.7</v>
      </c>
      <c r="E4439" s="56">
        <v>23</v>
      </c>
      <c r="F4439" s="56">
        <v>225</v>
      </c>
      <c r="G4439" s="64">
        <v>30.6</v>
      </c>
    </row>
    <row r="4440" spans="2:7" x14ac:dyDescent="0.25">
      <c r="B4440" s="62">
        <v>42094</v>
      </c>
      <c r="C4440" s="63">
        <v>2.9451388888890802</v>
      </c>
      <c r="D4440" s="56">
        <v>6.7</v>
      </c>
      <c r="E4440" s="56">
        <v>23</v>
      </c>
      <c r="F4440" s="56">
        <v>248</v>
      </c>
      <c r="G4440" s="64">
        <v>20.5</v>
      </c>
    </row>
    <row r="4441" spans="2:7" x14ac:dyDescent="0.25">
      <c r="B4441" s="62">
        <v>42094</v>
      </c>
      <c r="C4441" s="63">
        <v>2.9458333333335198</v>
      </c>
      <c r="D4441" s="56">
        <v>6.7</v>
      </c>
      <c r="E4441" s="56">
        <v>23</v>
      </c>
      <c r="F4441" s="56">
        <v>248</v>
      </c>
      <c r="G4441" s="64">
        <v>20.5</v>
      </c>
    </row>
    <row r="4442" spans="2:7" x14ac:dyDescent="0.25">
      <c r="B4442" s="62">
        <v>42094</v>
      </c>
      <c r="C4442" s="63">
        <v>2.9465277777779701</v>
      </c>
      <c r="D4442" s="56">
        <v>6.6</v>
      </c>
      <c r="E4442" s="56">
        <v>22.3</v>
      </c>
      <c r="F4442" s="56">
        <v>248</v>
      </c>
      <c r="G4442" s="64">
        <v>30.6</v>
      </c>
    </row>
    <row r="4443" spans="2:7" x14ac:dyDescent="0.25">
      <c r="B4443" s="62">
        <v>42094</v>
      </c>
      <c r="C4443" s="63">
        <v>2.9472222222224098</v>
      </c>
      <c r="D4443" s="56">
        <v>6.6</v>
      </c>
      <c r="E4443" s="56">
        <v>22.3</v>
      </c>
      <c r="F4443" s="56">
        <v>248</v>
      </c>
      <c r="G4443" s="64">
        <v>30.6</v>
      </c>
    </row>
    <row r="4444" spans="2:7" x14ac:dyDescent="0.25">
      <c r="B4444" s="62">
        <v>42094</v>
      </c>
      <c r="C4444" s="63">
        <v>2.9479166666668601</v>
      </c>
      <c r="D4444" s="56">
        <v>6.7</v>
      </c>
      <c r="E4444" s="56">
        <v>23</v>
      </c>
      <c r="F4444" s="56">
        <v>225</v>
      </c>
      <c r="G4444" s="64">
        <v>18</v>
      </c>
    </row>
    <row r="4445" spans="2:7" x14ac:dyDescent="0.25">
      <c r="B4445" s="62">
        <v>42094</v>
      </c>
      <c r="C4445" s="63">
        <v>2.9486111111112998</v>
      </c>
      <c r="D4445" s="56">
        <v>6.7</v>
      </c>
      <c r="E4445" s="56">
        <v>23</v>
      </c>
      <c r="F4445" s="56">
        <v>225</v>
      </c>
      <c r="G4445" s="64">
        <v>18</v>
      </c>
    </row>
    <row r="4446" spans="2:7" x14ac:dyDescent="0.25">
      <c r="B4446" s="62">
        <v>42094</v>
      </c>
      <c r="C4446" s="63">
        <v>2.9493055555557399</v>
      </c>
      <c r="D4446" s="56">
        <v>6.7</v>
      </c>
      <c r="E4446" s="56">
        <v>23.4</v>
      </c>
      <c r="F4446" s="56">
        <v>270</v>
      </c>
      <c r="G4446" s="64">
        <v>28.8</v>
      </c>
    </row>
    <row r="4447" spans="2:7" x14ac:dyDescent="0.25">
      <c r="B4447" s="62">
        <v>42094</v>
      </c>
      <c r="C4447" s="63">
        <v>2.9500000000001898</v>
      </c>
      <c r="D4447" s="56">
        <v>6.7</v>
      </c>
      <c r="E4447" s="56">
        <v>23.4</v>
      </c>
      <c r="F4447" s="56">
        <v>270</v>
      </c>
      <c r="G4447" s="64">
        <v>28.8</v>
      </c>
    </row>
    <row r="4448" spans="2:7" x14ac:dyDescent="0.25">
      <c r="B4448" s="62">
        <v>42094</v>
      </c>
      <c r="C4448" s="63">
        <v>2.9506944444446299</v>
      </c>
      <c r="D4448" s="56">
        <v>6.7</v>
      </c>
      <c r="E4448" s="56">
        <v>23</v>
      </c>
      <c r="F4448" s="56">
        <v>270</v>
      </c>
      <c r="G4448" s="64">
        <v>30.6</v>
      </c>
    </row>
    <row r="4449" spans="2:7" x14ac:dyDescent="0.25">
      <c r="B4449" s="62">
        <v>42094</v>
      </c>
      <c r="C4449" s="63">
        <v>2.9513888888890798</v>
      </c>
      <c r="D4449" s="56">
        <v>6.7</v>
      </c>
      <c r="E4449" s="56">
        <v>23</v>
      </c>
      <c r="F4449" s="56">
        <v>270</v>
      </c>
      <c r="G4449" s="64">
        <v>30.6</v>
      </c>
    </row>
    <row r="4450" spans="2:7" x14ac:dyDescent="0.25">
      <c r="B4450" s="62">
        <v>42094</v>
      </c>
      <c r="C4450" s="63">
        <v>2.9520833333335199</v>
      </c>
      <c r="D4450" s="56">
        <v>6.7</v>
      </c>
      <c r="E4450" s="56">
        <v>24.8</v>
      </c>
      <c r="F4450" s="56">
        <v>270</v>
      </c>
      <c r="G4450" s="64">
        <v>28.1</v>
      </c>
    </row>
    <row r="4451" spans="2:7" x14ac:dyDescent="0.25">
      <c r="B4451" s="62">
        <v>42094</v>
      </c>
      <c r="C4451" s="63">
        <v>2.9527777777779698</v>
      </c>
      <c r="D4451" s="56">
        <v>6.7</v>
      </c>
      <c r="E4451" s="56">
        <v>24.8</v>
      </c>
      <c r="F4451" s="56">
        <v>270</v>
      </c>
      <c r="G4451" s="64">
        <v>28.1</v>
      </c>
    </row>
    <row r="4452" spans="2:7" x14ac:dyDescent="0.25">
      <c r="B4452" s="62">
        <v>42094</v>
      </c>
      <c r="C4452" s="63">
        <v>2.9534722222224099</v>
      </c>
      <c r="D4452" s="56">
        <v>6.7</v>
      </c>
      <c r="E4452" s="56">
        <v>25.6</v>
      </c>
      <c r="F4452" s="56">
        <v>270</v>
      </c>
      <c r="G4452" s="64">
        <v>28.1</v>
      </c>
    </row>
    <row r="4453" spans="2:7" x14ac:dyDescent="0.25">
      <c r="B4453" s="62">
        <v>42094</v>
      </c>
      <c r="C4453" s="63">
        <v>2.9541666666668598</v>
      </c>
      <c r="D4453" s="56">
        <v>6.7</v>
      </c>
      <c r="E4453" s="56">
        <v>25.6</v>
      </c>
      <c r="F4453" s="56">
        <v>270</v>
      </c>
      <c r="G4453" s="64">
        <v>28.1</v>
      </c>
    </row>
    <row r="4454" spans="2:7" x14ac:dyDescent="0.25">
      <c r="B4454" s="62">
        <v>42094</v>
      </c>
      <c r="C4454" s="63">
        <v>2.9548611111112999</v>
      </c>
      <c r="D4454" s="56">
        <v>6.7</v>
      </c>
      <c r="E4454" s="56">
        <v>24.5</v>
      </c>
      <c r="F4454" s="56">
        <v>270</v>
      </c>
      <c r="G4454" s="64">
        <v>27.7</v>
      </c>
    </row>
    <row r="4455" spans="2:7" x14ac:dyDescent="0.25">
      <c r="B4455" s="62">
        <v>42094</v>
      </c>
      <c r="C4455" s="63">
        <v>2.9555555555557498</v>
      </c>
      <c r="D4455" s="56">
        <v>6.7</v>
      </c>
      <c r="E4455" s="56">
        <v>24.5</v>
      </c>
      <c r="F4455" s="56">
        <v>270</v>
      </c>
      <c r="G4455" s="64">
        <v>27.7</v>
      </c>
    </row>
    <row r="4456" spans="2:7" x14ac:dyDescent="0.25">
      <c r="B4456" s="62">
        <v>42094</v>
      </c>
      <c r="C4456" s="63">
        <v>2.9562500000001899</v>
      </c>
      <c r="D4456" s="56">
        <v>6.7</v>
      </c>
      <c r="E4456" s="56">
        <v>24.5</v>
      </c>
      <c r="F4456" s="56">
        <v>270</v>
      </c>
      <c r="G4456" s="64">
        <v>27.7</v>
      </c>
    </row>
    <row r="4457" spans="2:7" x14ac:dyDescent="0.25">
      <c r="B4457" s="62">
        <v>42094</v>
      </c>
      <c r="C4457" s="63">
        <v>2.95694444444463</v>
      </c>
      <c r="D4457" s="56">
        <v>6.7</v>
      </c>
      <c r="E4457" s="56">
        <v>24.5</v>
      </c>
      <c r="F4457" s="56">
        <v>270</v>
      </c>
      <c r="G4457" s="64">
        <v>24.5</v>
      </c>
    </row>
    <row r="4458" spans="2:7" x14ac:dyDescent="0.25">
      <c r="B4458" s="62">
        <v>42094</v>
      </c>
      <c r="C4458" s="63">
        <v>2.9576388888890799</v>
      </c>
      <c r="D4458" s="56">
        <v>6.7</v>
      </c>
      <c r="E4458" s="56">
        <v>24.5</v>
      </c>
      <c r="F4458" s="56">
        <v>270</v>
      </c>
      <c r="G4458" s="64">
        <v>24.5</v>
      </c>
    </row>
    <row r="4459" spans="2:7" x14ac:dyDescent="0.25">
      <c r="B4459" s="62">
        <v>42094</v>
      </c>
      <c r="C4459" s="63">
        <v>2.95833333333352</v>
      </c>
      <c r="D4459" s="56">
        <v>6.7</v>
      </c>
      <c r="E4459" s="56">
        <v>24.1</v>
      </c>
      <c r="F4459" s="56">
        <v>270</v>
      </c>
      <c r="G4459" s="64">
        <v>31.7</v>
      </c>
    </row>
    <row r="4460" spans="2:7" x14ac:dyDescent="0.25">
      <c r="B4460" s="62">
        <v>42094</v>
      </c>
      <c r="C4460" s="63">
        <v>2.9590277777779699</v>
      </c>
      <c r="D4460" s="56">
        <v>6.6</v>
      </c>
      <c r="E4460" s="56">
        <v>24.1</v>
      </c>
      <c r="F4460" s="56">
        <v>270</v>
      </c>
      <c r="G4460" s="64">
        <v>31.7</v>
      </c>
    </row>
    <row r="4461" spans="2:7" x14ac:dyDescent="0.25">
      <c r="B4461" s="62">
        <v>42094</v>
      </c>
      <c r="C4461" s="63">
        <v>2.95972222222241</v>
      </c>
      <c r="D4461" s="56">
        <v>6.6</v>
      </c>
      <c r="E4461" s="56">
        <v>23</v>
      </c>
      <c r="F4461" s="56">
        <v>270</v>
      </c>
      <c r="G4461" s="64">
        <v>22</v>
      </c>
    </row>
    <row r="4462" spans="2:7" x14ac:dyDescent="0.25">
      <c r="B4462" s="62">
        <v>42094</v>
      </c>
      <c r="C4462" s="63">
        <v>2.9604166666668599</v>
      </c>
      <c r="D4462" s="56">
        <v>6.6</v>
      </c>
      <c r="E4462" s="56">
        <v>23</v>
      </c>
      <c r="F4462" s="56">
        <v>270</v>
      </c>
      <c r="G4462" s="64">
        <v>22</v>
      </c>
    </row>
    <row r="4463" spans="2:7" x14ac:dyDescent="0.25">
      <c r="B4463" s="62">
        <v>42094</v>
      </c>
      <c r="C4463" s="63">
        <v>2.9611111111113</v>
      </c>
      <c r="D4463" s="56">
        <v>6.7</v>
      </c>
      <c r="E4463" s="56">
        <v>22.7</v>
      </c>
      <c r="F4463" s="56">
        <v>270</v>
      </c>
      <c r="G4463" s="64">
        <v>32</v>
      </c>
    </row>
    <row r="4464" spans="2:7" x14ac:dyDescent="0.25">
      <c r="B4464" s="62">
        <v>42094</v>
      </c>
      <c r="C4464" s="63">
        <v>2.9618055555557499</v>
      </c>
      <c r="D4464" s="56">
        <v>6.7</v>
      </c>
      <c r="E4464" s="56">
        <v>22.7</v>
      </c>
      <c r="F4464" s="56">
        <v>270</v>
      </c>
      <c r="G4464" s="64">
        <v>32</v>
      </c>
    </row>
    <row r="4465" spans="2:7" x14ac:dyDescent="0.25">
      <c r="B4465" s="62">
        <v>42094</v>
      </c>
      <c r="C4465" s="63">
        <v>2.96250000000019</v>
      </c>
      <c r="D4465" s="56">
        <v>6.8</v>
      </c>
      <c r="E4465" s="56">
        <v>23</v>
      </c>
      <c r="F4465" s="56">
        <v>270</v>
      </c>
      <c r="G4465" s="64">
        <v>31</v>
      </c>
    </row>
    <row r="4466" spans="2:7" x14ac:dyDescent="0.25">
      <c r="B4466" s="62">
        <v>42094</v>
      </c>
      <c r="C4466" s="63">
        <v>2.9631944444446399</v>
      </c>
      <c r="D4466" s="56">
        <v>6.8</v>
      </c>
      <c r="E4466" s="56">
        <v>23</v>
      </c>
      <c r="F4466" s="56">
        <v>270</v>
      </c>
      <c r="G4466" s="64">
        <v>31</v>
      </c>
    </row>
    <row r="4467" spans="2:7" x14ac:dyDescent="0.25">
      <c r="B4467" s="62">
        <v>42094</v>
      </c>
      <c r="C4467" s="63">
        <v>2.96388888888908</v>
      </c>
      <c r="D4467" s="56">
        <v>6.7</v>
      </c>
      <c r="E4467" s="56">
        <v>22</v>
      </c>
      <c r="F4467" s="56">
        <v>270</v>
      </c>
      <c r="G4467" s="64">
        <v>22.7</v>
      </c>
    </row>
    <row r="4468" spans="2:7" x14ac:dyDescent="0.25">
      <c r="B4468" s="62">
        <v>42094</v>
      </c>
      <c r="C4468" s="63">
        <v>2.9645833333335201</v>
      </c>
      <c r="D4468" s="56">
        <v>6.7</v>
      </c>
      <c r="E4468" s="56">
        <v>22</v>
      </c>
      <c r="F4468" s="56">
        <v>270</v>
      </c>
      <c r="G4468" s="64">
        <v>22.7</v>
      </c>
    </row>
    <row r="4469" spans="2:7" x14ac:dyDescent="0.25">
      <c r="B4469" s="62">
        <v>42094</v>
      </c>
      <c r="C4469" s="63">
        <v>2.96527777777797</v>
      </c>
      <c r="D4469" s="56">
        <v>6.6</v>
      </c>
      <c r="E4469" s="56">
        <v>21.6</v>
      </c>
      <c r="F4469" s="56">
        <v>270</v>
      </c>
      <c r="G4469" s="64">
        <v>21.6</v>
      </c>
    </row>
    <row r="4470" spans="2:7" x14ac:dyDescent="0.25">
      <c r="B4470" s="62">
        <v>42094</v>
      </c>
      <c r="C4470" s="63">
        <v>2.9659722222224101</v>
      </c>
      <c r="D4470" s="56">
        <v>6.6</v>
      </c>
      <c r="E4470" s="56">
        <v>21.6</v>
      </c>
      <c r="F4470" s="56">
        <v>270</v>
      </c>
      <c r="G4470" s="64">
        <v>21.6</v>
      </c>
    </row>
    <row r="4471" spans="2:7" x14ac:dyDescent="0.25">
      <c r="B4471" s="62">
        <v>42094</v>
      </c>
      <c r="C4471" s="63">
        <v>2.96666666666686</v>
      </c>
      <c r="D4471" s="56">
        <v>6.5</v>
      </c>
      <c r="E4471" s="56">
        <v>21.2</v>
      </c>
      <c r="F4471" s="56">
        <v>270</v>
      </c>
      <c r="G4471" s="64">
        <v>31</v>
      </c>
    </row>
    <row r="4472" spans="2:7" x14ac:dyDescent="0.25">
      <c r="B4472" s="62">
        <v>42094</v>
      </c>
      <c r="C4472" s="63">
        <v>2.9673611111113001</v>
      </c>
      <c r="D4472" s="56">
        <v>6.5</v>
      </c>
      <c r="E4472" s="56">
        <v>21.2</v>
      </c>
      <c r="F4472" s="56">
        <v>270</v>
      </c>
      <c r="G4472" s="64">
        <v>31</v>
      </c>
    </row>
    <row r="4473" spans="2:7" x14ac:dyDescent="0.25">
      <c r="B4473" s="62">
        <v>42094</v>
      </c>
      <c r="C4473" s="63">
        <v>2.96805555555575</v>
      </c>
      <c r="D4473" s="56">
        <v>6.7</v>
      </c>
      <c r="E4473" s="56">
        <v>22</v>
      </c>
      <c r="F4473" s="56">
        <v>270</v>
      </c>
      <c r="G4473" s="64">
        <v>31.7</v>
      </c>
    </row>
    <row r="4474" spans="2:7" x14ac:dyDescent="0.25">
      <c r="B4474" s="62">
        <v>42094</v>
      </c>
      <c r="C4474" s="63">
        <v>2.9687500000001901</v>
      </c>
      <c r="D4474" s="56">
        <v>6.7</v>
      </c>
      <c r="E4474" s="56">
        <v>22</v>
      </c>
      <c r="F4474" s="56">
        <v>270</v>
      </c>
      <c r="G4474" s="64">
        <v>31.7</v>
      </c>
    </row>
    <row r="4475" spans="2:7" x14ac:dyDescent="0.25">
      <c r="B4475" s="62">
        <v>42094</v>
      </c>
      <c r="C4475" s="63">
        <v>2.96944444444464</v>
      </c>
      <c r="D4475" s="56">
        <v>6.7</v>
      </c>
      <c r="E4475" s="56">
        <v>22</v>
      </c>
      <c r="F4475" s="56">
        <v>270</v>
      </c>
      <c r="G4475" s="64">
        <v>34.9</v>
      </c>
    </row>
    <row r="4476" spans="2:7" x14ac:dyDescent="0.25">
      <c r="B4476" s="62">
        <v>42094</v>
      </c>
      <c r="C4476" s="63">
        <v>2.9701388888890801</v>
      </c>
      <c r="D4476" s="56">
        <v>6.7</v>
      </c>
      <c r="E4476" s="56">
        <v>22</v>
      </c>
      <c r="F4476" s="56">
        <v>270</v>
      </c>
      <c r="G4476" s="64">
        <v>34.9</v>
      </c>
    </row>
    <row r="4477" spans="2:7" x14ac:dyDescent="0.25">
      <c r="B4477" s="62">
        <v>42094</v>
      </c>
      <c r="C4477" s="63">
        <v>2.9708333333335202</v>
      </c>
      <c r="D4477" s="56">
        <v>6.7</v>
      </c>
      <c r="E4477" s="56">
        <v>21.6</v>
      </c>
      <c r="F4477" s="56">
        <v>270</v>
      </c>
      <c r="G4477" s="64">
        <v>15.1</v>
      </c>
    </row>
    <row r="4478" spans="2:7" x14ac:dyDescent="0.25">
      <c r="B4478" s="62">
        <v>42094</v>
      </c>
      <c r="C4478" s="63">
        <v>2.9715277777779701</v>
      </c>
      <c r="D4478" s="56">
        <v>6.7</v>
      </c>
      <c r="E4478" s="56">
        <v>21.6</v>
      </c>
      <c r="F4478" s="56">
        <v>270</v>
      </c>
      <c r="G4478" s="64">
        <v>15.1</v>
      </c>
    </row>
    <row r="4479" spans="2:7" x14ac:dyDescent="0.25">
      <c r="B4479" s="62">
        <v>42094</v>
      </c>
      <c r="C4479" s="63">
        <v>2.9722222222224102</v>
      </c>
      <c r="D4479" s="56">
        <v>6.6</v>
      </c>
      <c r="E4479" s="56">
        <v>21.6</v>
      </c>
      <c r="F4479" s="56">
        <v>270</v>
      </c>
      <c r="G4479" s="64">
        <v>21.6</v>
      </c>
    </row>
    <row r="4480" spans="2:7" x14ac:dyDescent="0.25">
      <c r="B4480" s="62">
        <v>42094</v>
      </c>
      <c r="C4480" s="63">
        <v>2.9729166666668601</v>
      </c>
      <c r="D4480" s="56">
        <v>6.6</v>
      </c>
      <c r="E4480" s="56">
        <v>21.6</v>
      </c>
      <c r="F4480" s="56">
        <v>270</v>
      </c>
      <c r="G4480" s="64">
        <v>21.6</v>
      </c>
    </row>
    <row r="4481" spans="2:7" x14ac:dyDescent="0.25">
      <c r="B4481" s="62">
        <v>42094</v>
      </c>
      <c r="C4481" s="63">
        <v>2.9736111111113002</v>
      </c>
      <c r="D4481" s="56">
        <v>6.5</v>
      </c>
      <c r="E4481" s="56">
        <v>21.2</v>
      </c>
      <c r="F4481" s="56">
        <v>270</v>
      </c>
      <c r="G4481" s="64">
        <v>23</v>
      </c>
    </row>
    <row r="4482" spans="2:7" x14ac:dyDescent="0.25">
      <c r="B4482" s="62">
        <v>42094</v>
      </c>
      <c r="C4482" s="63">
        <v>2.97430555555575</v>
      </c>
      <c r="D4482" s="56">
        <v>6.5</v>
      </c>
      <c r="E4482" s="56">
        <v>21.2</v>
      </c>
      <c r="F4482" s="56">
        <v>270</v>
      </c>
      <c r="G4482" s="64">
        <v>23</v>
      </c>
    </row>
    <row r="4483" spans="2:7" x14ac:dyDescent="0.25">
      <c r="B4483" s="62">
        <v>42094</v>
      </c>
      <c r="C4483" s="63">
        <v>2.9750000000001902</v>
      </c>
      <c r="D4483" s="56">
        <v>6.6</v>
      </c>
      <c r="E4483" s="56">
        <v>20.5</v>
      </c>
      <c r="F4483" s="56">
        <v>270</v>
      </c>
      <c r="G4483" s="64">
        <v>34.200000000000003</v>
      </c>
    </row>
    <row r="4484" spans="2:7" x14ac:dyDescent="0.25">
      <c r="B4484" s="62">
        <v>42094</v>
      </c>
      <c r="C4484" s="63">
        <v>2.97569444444464</v>
      </c>
      <c r="D4484" s="56">
        <v>6.6</v>
      </c>
      <c r="E4484" s="56">
        <v>20.5</v>
      </c>
      <c r="F4484" s="56">
        <v>270</v>
      </c>
      <c r="G4484" s="64">
        <v>34.200000000000003</v>
      </c>
    </row>
    <row r="4485" spans="2:7" x14ac:dyDescent="0.25">
      <c r="B4485" s="62">
        <v>42094</v>
      </c>
      <c r="C4485" s="63">
        <v>2.9763888888890802</v>
      </c>
      <c r="D4485" s="56">
        <v>6.7</v>
      </c>
      <c r="E4485" s="56">
        <v>20.2</v>
      </c>
      <c r="F4485" s="56">
        <v>270</v>
      </c>
      <c r="G4485" s="64">
        <v>22.3</v>
      </c>
    </row>
    <row r="4486" spans="2:7" x14ac:dyDescent="0.25">
      <c r="B4486" s="62">
        <v>42094</v>
      </c>
      <c r="C4486" s="63">
        <v>2.97708333333353</v>
      </c>
      <c r="D4486" s="56">
        <v>6.7</v>
      </c>
      <c r="E4486" s="56">
        <v>20.2</v>
      </c>
      <c r="F4486" s="56">
        <v>270</v>
      </c>
      <c r="G4486" s="64">
        <v>22.3</v>
      </c>
    </row>
    <row r="4487" spans="2:7" x14ac:dyDescent="0.25">
      <c r="B4487" s="62">
        <v>42094</v>
      </c>
      <c r="C4487" s="63">
        <v>2.9777777777779701</v>
      </c>
      <c r="D4487" s="56">
        <v>6.7</v>
      </c>
      <c r="E4487" s="56">
        <v>18.7</v>
      </c>
      <c r="F4487" s="56">
        <v>270</v>
      </c>
      <c r="G4487" s="64">
        <v>19.8</v>
      </c>
    </row>
    <row r="4488" spans="2:7" x14ac:dyDescent="0.25">
      <c r="B4488" s="62">
        <v>42094</v>
      </c>
      <c r="C4488" s="63">
        <v>2.9784722222224098</v>
      </c>
      <c r="D4488" s="56">
        <v>6.5</v>
      </c>
      <c r="E4488" s="56">
        <v>19.399999999999999</v>
      </c>
      <c r="F4488" s="56">
        <v>270</v>
      </c>
      <c r="G4488" s="64">
        <v>29.9</v>
      </c>
    </row>
    <row r="4489" spans="2:7" x14ac:dyDescent="0.25">
      <c r="B4489" s="62">
        <v>42094</v>
      </c>
      <c r="C4489" s="63">
        <v>2.9791666666668601</v>
      </c>
      <c r="D4489" s="56">
        <v>6.5</v>
      </c>
      <c r="E4489" s="56">
        <v>19.399999999999999</v>
      </c>
      <c r="F4489" s="56">
        <v>270</v>
      </c>
      <c r="G4489" s="64">
        <v>29.9</v>
      </c>
    </row>
    <row r="4490" spans="2:7" x14ac:dyDescent="0.25">
      <c r="B4490" s="62">
        <v>42094</v>
      </c>
      <c r="C4490" s="63">
        <v>2.9798611111112998</v>
      </c>
      <c r="D4490" s="56">
        <v>6.5</v>
      </c>
      <c r="E4490" s="56">
        <v>19.8</v>
      </c>
      <c r="F4490" s="56">
        <v>270</v>
      </c>
      <c r="G4490" s="64">
        <v>26.6</v>
      </c>
    </row>
    <row r="4491" spans="2:7" x14ac:dyDescent="0.25">
      <c r="B4491" s="62">
        <v>42094</v>
      </c>
      <c r="C4491" s="63">
        <v>2.9805555555557501</v>
      </c>
      <c r="D4491" s="56">
        <v>6.5</v>
      </c>
      <c r="E4491" s="56">
        <v>19.8</v>
      </c>
      <c r="F4491" s="56">
        <v>270</v>
      </c>
      <c r="G4491" s="64">
        <v>26.6</v>
      </c>
    </row>
    <row r="4492" spans="2:7" x14ac:dyDescent="0.25">
      <c r="B4492" s="62">
        <v>42094</v>
      </c>
      <c r="C4492" s="63">
        <v>2.9812500000001898</v>
      </c>
      <c r="D4492" s="56">
        <v>6.5</v>
      </c>
      <c r="E4492" s="56">
        <v>19.100000000000001</v>
      </c>
      <c r="F4492" s="56">
        <v>225</v>
      </c>
      <c r="G4492" s="64">
        <v>21.6</v>
      </c>
    </row>
    <row r="4493" spans="2:7" x14ac:dyDescent="0.25">
      <c r="B4493" s="62">
        <v>42094</v>
      </c>
      <c r="C4493" s="63">
        <v>2.9819444444446401</v>
      </c>
      <c r="D4493" s="56">
        <v>6.5</v>
      </c>
      <c r="E4493" s="56">
        <v>19.100000000000001</v>
      </c>
      <c r="F4493" s="56">
        <v>225</v>
      </c>
      <c r="G4493" s="64">
        <v>21.6</v>
      </c>
    </row>
    <row r="4494" spans="2:7" x14ac:dyDescent="0.25">
      <c r="B4494" s="62">
        <v>42094</v>
      </c>
      <c r="C4494" s="63">
        <v>2.9826388888890798</v>
      </c>
      <c r="D4494" s="56">
        <v>6.5</v>
      </c>
      <c r="E4494" s="56">
        <v>18.399999999999999</v>
      </c>
      <c r="F4494" s="56">
        <v>270</v>
      </c>
      <c r="G4494" s="64">
        <v>19.100000000000001</v>
      </c>
    </row>
    <row r="4495" spans="2:7" x14ac:dyDescent="0.25">
      <c r="B4495" s="62">
        <v>42094</v>
      </c>
      <c r="C4495" s="63">
        <v>2.9833333333335301</v>
      </c>
      <c r="D4495" s="56">
        <v>6.5</v>
      </c>
      <c r="E4495" s="56">
        <v>18.399999999999999</v>
      </c>
      <c r="F4495" s="56">
        <v>270</v>
      </c>
      <c r="G4495" s="64">
        <v>19.100000000000001</v>
      </c>
    </row>
    <row r="4496" spans="2:7" x14ac:dyDescent="0.25">
      <c r="B4496" s="62">
        <v>42094</v>
      </c>
      <c r="C4496" s="63">
        <v>2.9840277777779698</v>
      </c>
      <c r="D4496" s="56">
        <v>6.4</v>
      </c>
      <c r="E4496" s="56">
        <v>17.600000000000001</v>
      </c>
      <c r="F4496" s="56">
        <v>270</v>
      </c>
      <c r="G4496" s="64">
        <v>16.600000000000001</v>
      </c>
    </row>
    <row r="4497" spans="2:7" x14ac:dyDescent="0.25">
      <c r="B4497" s="62">
        <v>42094</v>
      </c>
      <c r="C4497" s="63">
        <v>2.9847222222224099</v>
      </c>
      <c r="D4497" s="56">
        <v>6.4</v>
      </c>
      <c r="E4497" s="56">
        <v>17.600000000000001</v>
      </c>
      <c r="F4497" s="56">
        <v>270</v>
      </c>
      <c r="G4497" s="64">
        <v>16.600000000000001</v>
      </c>
    </row>
    <row r="4498" spans="2:7" x14ac:dyDescent="0.25">
      <c r="B4498" s="62">
        <v>42094</v>
      </c>
      <c r="C4498" s="63">
        <v>2.9854166666668598</v>
      </c>
      <c r="D4498" s="56">
        <v>6.6</v>
      </c>
      <c r="E4498" s="56">
        <v>18.7</v>
      </c>
      <c r="F4498" s="56">
        <v>270</v>
      </c>
      <c r="G4498" s="64">
        <v>21.2</v>
      </c>
    </row>
    <row r="4499" spans="2:7" x14ac:dyDescent="0.25">
      <c r="B4499" s="62">
        <v>42094</v>
      </c>
      <c r="C4499" s="63">
        <v>2.9861111111112999</v>
      </c>
      <c r="D4499" s="56">
        <v>6.6</v>
      </c>
      <c r="E4499" s="56">
        <v>18.7</v>
      </c>
      <c r="F4499" s="56">
        <v>270</v>
      </c>
      <c r="G4499" s="64">
        <v>21.2</v>
      </c>
    </row>
    <row r="4500" spans="2:7" x14ac:dyDescent="0.25">
      <c r="B4500" s="62">
        <v>42094</v>
      </c>
      <c r="C4500" s="63">
        <v>2.9868055555557498</v>
      </c>
      <c r="D4500" s="56">
        <v>6.5</v>
      </c>
      <c r="E4500" s="56">
        <v>18</v>
      </c>
      <c r="F4500" s="56">
        <v>270</v>
      </c>
      <c r="G4500" s="64">
        <v>25.2</v>
      </c>
    </row>
    <row r="4501" spans="2:7" x14ac:dyDescent="0.25">
      <c r="B4501" s="62">
        <v>42094</v>
      </c>
      <c r="C4501" s="63">
        <v>2.9875000000001899</v>
      </c>
      <c r="D4501" s="56">
        <v>6.5</v>
      </c>
      <c r="E4501" s="56">
        <v>18</v>
      </c>
      <c r="F4501" s="56">
        <v>270</v>
      </c>
      <c r="G4501" s="64">
        <v>25.2</v>
      </c>
    </row>
    <row r="4502" spans="2:7" x14ac:dyDescent="0.25">
      <c r="B4502" s="62">
        <v>42094</v>
      </c>
      <c r="C4502" s="63">
        <v>2.9881944444446402</v>
      </c>
      <c r="D4502" s="56">
        <v>6.2</v>
      </c>
      <c r="E4502" s="56">
        <v>17.600000000000001</v>
      </c>
      <c r="F4502" s="56">
        <v>270</v>
      </c>
      <c r="G4502" s="64">
        <v>16.899999999999999</v>
      </c>
    </row>
    <row r="4503" spans="2:7" x14ac:dyDescent="0.25">
      <c r="B4503" s="62">
        <v>42094</v>
      </c>
      <c r="C4503" s="63">
        <v>2.9888888888890799</v>
      </c>
      <c r="D4503" s="56">
        <v>6.2</v>
      </c>
      <c r="E4503" s="56">
        <v>17.600000000000001</v>
      </c>
      <c r="F4503" s="56">
        <v>270</v>
      </c>
      <c r="G4503" s="64">
        <v>16.899999999999999</v>
      </c>
    </row>
    <row r="4504" spans="2:7" x14ac:dyDescent="0.25">
      <c r="B4504" s="62">
        <v>42094</v>
      </c>
      <c r="C4504" s="63">
        <v>2.9895833333335302</v>
      </c>
      <c r="D4504" s="56">
        <v>6.2</v>
      </c>
      <c r="E4504" s="56">
        <v>18</v>
      </c>
      <c r="F4504" s="56">
        <v>270</v>
      </c>
      <c r="G4504" s="64">
        <v>20.2</v>
      </c>
    </row>
    <row r="4505" spans="2:7" x14ac:dyDescent="0.25">
      <c r="B4505" s="62">
        <v>42094</v>
      </c>
      <c r="C4505" s="63">
        <v>2.9902777777779699</v>
      </c>
      <c r="D4505" s="56">
        <v>6.2</v>
      </c>
      <c r="E4505" s="56">
        <v>18</v>
      </c>
      <c r="F4505" s="56">
        <v>270</v>
      </c>
      <c r="G4505" s="64">
        <v>20.2</v>
      </c>
    </row>
    <row r="4506" spans="2:7" x14ac:dyDescent="0.25">
      <c r="B4506" s="62">
        <v>42094</v>
      </c>
      <c r="C4506" s="63">
        <v>2.99097222222241</v>
      </c>
      <c r="D4506" s="56">
        <v>6.2</v>
      </c>
      <c r="E4506" s="56">
        <v>18</v>
      </c>
      <c r="F4506" s="56">
        <v>270</v>
      </c>
      <c r="G4506" s="64">
        <v>25.9</v>
      </c>
    </row>
    <row r="4507" spans="2:7" x14ac:dyDescent="0.25">
      <c r="B4507" s="62">
        <v>42094</v>
      </c>
      <c r="C4507" s="63">
        <v>2.9916666666668599</v>
      </c>
      <c r="D4507" s="56">
        <v>6.2</v>
      </c>
      <c r="E4507" s="56">
        <v>18</v>
      </c>
      <c r="F4507" s="56">
        <v>270</v>
      </c>
      <c r="G4507" s="64">
        <v>25.9</v>
      </c>
    </row>
    <row r="4508" spans="2:7" x14ac:dyDescent="0.25">
      <c r="B4508" s="62">
        <v>42094</v>
      </c>
      <c r="C4508" s="63">
        <v>2.9923611111113</v>
      </c>
      <c r="D4508" s="56">
        <v>6.5</v>
      </c>
      <c r="E4508" s="56">
        <v>17.600000000000001</v>
      </c>
      <c r="F4508" s="56">
        <v>270</v>
      </c>
      <c r="G4508" s="64">
        <v>16.600000000000001</v>
      </c>
    </row>
    <row r="4509" spans="2:7" x14ac:dyDescent="0.25">
      <c r="B4509" s="62">
        <v>42094</v>
      </c>
      <c r="C4509" s="63">
        <v>2.9930555555557499</v>
      </c>
      <c r="D4509" s="56">
        <v>6.5</v>
      </c>
      <c r="E4509" s="56">
        <v>17.600000000000001</v>
      </c>
      <c r="F4509" s="56">
        <v>270</v>
      </c>
      <c r="G4509" s="64">
        <v>16.600000000000001</v>
      </c>
    </row>
    <row r="4510" spans="2:7" x14ac:dyDescent="0.25">
      <c r="B4510" s="62">
        <v>42094</v>
      </c>
      <c r="C4510" s="63">
        <v>2.99375000000019</v>
      </c>
      <c r="D4510" s="56">
        <v>6.4</v>
      </c>
      <c r="E4510" s="56">
        <v>17.600000000000001</v>
      </c>
      <c r="F4510" s="56">
        <v>270</v>
      </c>
      <c r="G4510" s="64">
        <v>16.600000000000001</v>
      </c>
    </row>
    <row r="4511" spans="2:7" x14ac:dyDescent="0.25">
      <c r="B4511" s="62">
        <v>42094</v>
      </c>
      <c r="C4511" s="63">
        <v>2.9944444444446399</v>
      </c>
      <c r="D4511" s="56">
        <v>6.4</v>
      </c>
      <c r="E4511" s="56">
        <v>17.600000000000001</v>
      </c>
      <c r="F4511" s="56">
        <v>225</v>
      </c>
      <c r="G4511" s="64">
        <v>23.4</v>
      </c>
    </row>
    <row r="4512" spans="2:7" x14ac:dyDescent="0.25">
      <c r="B4512" s="62">
        <v>42094</v>
      </c>
      <c r="C4512" s="63">
        <v>2.99513888888908</v>
      </c>
      <c r="D4512" s="56">
        <v>6.4</v>
      </c>
      <c r="E4512" s="56">
        <v>17.600000000000001</v>
      </c>
      <c r="F4512" s="56">
        <v>225</v>
      </c>
      <c r="G4512" s="64">
        <v>23.4</v>
      </c>
    </row>
    <row r="4513" spans="2:7" x14ac:dyDescent="0.25">
      <c r="B4513" s="62">
        <v>42094</v>
      </c>
      <c r="C4513" s="63">
        <v>2.9958333333335299</v>
      </c>
      <c r="D4513" s="56">
        <v>6.4</v>
      </c>
      <c r="E4513" s="56">
        <v>18</v>
      </c>
      <c r="F4513" s="56">
        <v>225</v>
      </c>
      <c r="G4513" s="64">
        <v>31.7</v>
      </c>
    </row>
    <row r="4514" spans="2:7" x14ac:dyDescent="0.25">
      <c r="B4514" s="62">
        <v>42094</v>
      </c>
      <c r="C4514" s="63">
        <v>2.99652777777797</v>
      </c>
      <c r="D4514" s="56">
        <v>6.6</v>
      </c>
      <c r="E4514" s="56">
        <v>18</v>
      </c>
      <c r="F4514" s="56">
        <v>225</v>
      </c>
      <c r="G4514" s="64">
        <v>31.7</v>
      </c>
    </row>
    <row r="4515" spans="2:7" x14ac:dyDescent="0.25">
      <c r="B4515" s="62">
        <v>42094</v>
      </c>
      <c r="C4515" s="63">
        <v>2.9972222222224199</v>
      </c>
      <c r="D4515" s="56">
        <v>6.6</v>
      </c>
      <c r="E4515" s="56">
        <v>18</v>
      </c>
      <c r="F4515" s="56">
        <v>270</v>
      </c>
      <c r="G4515" s="64">
        <v>25.6</v>
      </c>
    </row>
    <row r="4516" spans="2:7" x14ac:dyDescent="0.25">
      <c r="B4516" s="62">
        <v>42094</v>
      </c>
      <c r="C4516" s="63">
        <v>2.99791666666686</v>
      </c>
      <c r="D4516" s="56">
        <v>6.6</v>
      </c>
      <c r="E4516" s="56">
        <v>18</v>
      </c>
      <c r="F4516" s="56">
        <v>270</v>
      </c>
      <c r="G4516" s="64">
        <v>25.6</v>
      </c>
    </row>
    <row r="4517" spans="2:7" x14ac:dyDescent="0.25">
      <c r="B4517" s="62">
        <v>42094</v>
      </c>
      <c r="C4517" s="63">
        <v>2.9986111111113001</v>
      </c>
      <c r="D4517" s="56">
        <v>6.6</v>
      </c>
      <c r="E4517" s="56">
        <v>19.8</v>
      </c>
      <c r="F4517" s="56">
        <v>270</v>
      </c>
      <c r="G4517" s="64">
        <v>25.9</v>
      </c>
    </row>
    <row r="4518" spans="2:7" x14ac:dyDescent="0.25">
      <c r="B4518" s="62">
        <v>42094</v>
      </c>
      <c r="C4518" s="63">
        <v>2.99930555555575</v>
      </c>
      <c r="D4518" s="56">
        <v>6.6</v>
      </c>
      <c r="E4518" s="56">
        <v>19.8</v>
      </c>
      <c r="F4518" s="56">
        <v>270</v>
      </c>
      <c r="G4518" s="64">
        <v>25.9</v>
      </c>
    </row>
    <row r="4519" spans="2:7" x14ac:dyDescent="0.25">
      <c r="B4519" s="62">
        <v>42095</v>
      </c>
      <c r="C4519" s="63">
        <v>3.0000000000001901</v>
      </c>
      <c r="D4519" s="56">
        <v>6.7</v>
      </c>
      <c r="E4519" s="56">
        <v>19.100000000000001</v>
      </c>
      <c r="F4519" s="56">
        <v>248</v>
      </c>
      <c r="G4519" s="64">
        <v>17.600000000000001</v>
      </c>
    </row>
    <row r="4520" spans="2:7" x14ac:dyDescent="0.25">
      <c r="B4520" s="62">
        <v>42095</v>
      </c>
      <c r="C4520" s="63">
        <v>3.00069444444464</v>
      </c>
      <c r="D4520" s="56">
        <v>6.7</v>
      </c>
      <c r="E4520" s="56">
        <v>19.100000000000001</v>
      </c>
      <c r="F4520" s="56">
        <v>248</v>
      </c>
      <c r="G4520" s="64">
        <v>17.600000000000001</v>
      </c>
    </row>
    <row r="4521" spans="2:7" x14ac:dyDescent="0.25">
      <c r="B4521" s="62">
        <v>42095</v>
      </c>
      <c r="C4521" s="63">
        <v>3.0013888888890801</v>
      </c>
      <c r="D4521" s="56">
        <v>6.6</v>
      </c>
      <c r="E4521" s="56">
        <v>19.399999999999999</v>
      </c>
      <c r="F4521" s="56">
        <v>270</v>
      </c>
      <c r="G4521" s="64">
        <v>20.9</v>
      </c>
    </row>
    <row r="4522" spans="2:7" x14ac:dyDescent="0.25">
      <c r="B4522" s="62">
        <v>42095</v>
      </c>
      <c r="C4522" s="63">
        <v>3.0020833333335299</v>
      </c>
      <c r="D4522" s="56">
        <v>6.6</v>
      </c>
      <c r="E4522" s="56">
        <v>19.399999999999999</v>
      </c>
      <c r="F4522" s="56">
        <v>270</v>
      </c>
      <c r="G4522" s="64">
        <v>20.9</v>
      </c>
    </row>
    <row r="4523" spans="2:7" x14ac:dyDescent="0.25">
      <c r="B4523" s="62">
        <v>42095</v>
      </c>
      <c r="C4523" s="63">
        <v>3.0027777777779701</v>
      </c>
      <c r="D4523" s="56">
        <v>6.6</v>
      </c>
      <c r="E4523" s="56">
        <v>20.2</v>
      </c>
      <c r="F4523" s="56">
        <v>270</v>
      </c>
      <c r="G4523" s="64">
        <v>31.3</v>
      </c>
    </row>
    <row r="4524" spans="2:7" x14ac:dyDescent="0.25">
      <c r="B4524" s="62">
        <v>42095</v>
      </c>
      <c r="C4524" s="63">
        <v>3.0034722222224199</v>
      </c>
      <c r="D4524" s="56">
        <v>6.6</v>
      </c>
      <c r="E4524" s="56">
        <v>20.2</v>
      </c>
      <c r="F4524" s="56">
        <v>270</v>
      </c>
      <c r="G4524" s="64">
        <v>31.3</v>
      </c>
    </row>
    <row r="4525" spans="2:7" x14ac:dyDescent="0.25">
      <c r="B4525" s="62">
        <v>42095</v>
      </c>
      <c r="C4525" s="63">
        <v>3.0041666666668601</v>
      </c>
      <c r="D4525" s="56">
        <v>6.8</v>
      </c>
      <c r="E4525" s="56">
        <v>20.5</v>
      </c>
      <c r="F4525" s="56">
        <v>270</v>
      </c>
      <c r="G4525" s="64">
        <v>26.3</v>
      </c>
    </row>
    <row r="4526" spans="2:7" x14ac:dyDescent="0.25">
      <c r="B4526" s="62">
        <v>42095</v>
      </c>
      <c r="C4526" s="63">
        <v>3.0048611111113002</v>
      </c>
      <c r="D4526" s="56">
        <v>6.8</v>
      </c>
      <c r="E4526" s="56">
        <v>20.5</v>
      </c>
      <c r="F4526" s="56">
        <v>270</v>
      </c>
      <c r="G4526" s="64">
        <v>26.3</v>
      </c>
    </row>
    <row r="4527" spans="2:7" x14ac:dyDescent="0.25">
      <c r="B4527" s="62">
        <v>42095</v>
      </c>
      <c r="C4527" s="63">
        <v>3.00555555555575</v>
      </c>
      <c r="D4527" s="56">
        <v>6.9</v>
      </c>
      <c r="E4527" s="56">
        <v>20.2</v>
      </c>
      <c r="F4527" s="56">
        <v>270</v>
      </c>
      <c r="G4527" s="64">
        <v>33.799999999999997</v>
      </c>
    </row>
    <row r="4528" spans="2:7" x14ac:dyDescent="0.25">
      <c r="B4528" s="62">
        <v>42095</v>
      </c>
      <c r="C4528" s="63">
        <v>3.0062500000001902</v>
      </c>
      <c r="D4528" s="56">
        <v>6.9</v>
      </c>
      <c r="E4528" s="56">
        <v>20.2</v>
      </c>
      <c r="F4528" s="56">
        <v>270</v>
      </c>
      <c r="G4528" s="64">
        <v>33.799999999999997</v>
      </c>
    </row>
    <row r="4529" spans="2:7" x14ac:dyDescent="0.25">
      <c r="B4529" s="62">
        <v>42095</v>
      </c>
      <c r="C4529" s="63">
        <v>3.00694444444464</v>
      </c>
      <c r="D4529" s="56">
        <v>6.9</v>
      </c>
      <c r="E4529" s="56">
        <v>21.6</v>
      </c>
      <c r="F4529" s="56">
        <v>270</v>
      </c>
      <c r="G4529" s="64">
        <v>33.799999999999997</v>
      </c>
    </row>
    <row r="4530" spans="2:7" x14ac:dyDescent="0.25">
      <c r="B4530" s="62">
        <v>42095</v>
      </c>
      <c r="C4530" s="63">
        <v>3.0076388888890802</v>
      </c>
      <c r="D4530" s="56">
        <v>6.9</v>
      </c>
      <c r="E4530" s="56">
        <v>21.6</v>
      </c>
      <c r="F4530" s="56">
        <v>270</v>
      </c>
      <c r="G4530" s="64">
        <v>33.799999999999997</v>
      </c>
    </row>
    <row r="4531" spans="2:7" x14ac:dyDescent="0.25">
      <c r="B4531" s="62">
        <v>42095</v>
      </c>
      <c r="C4531" s="63">
        <v>3.00833333333353</v>
      </c>
      <c r="D4531" s="56">
        <v>7.1</v>
      </c>
      <c r="E4531" s="56">
        <v>22.7</v>
      </c>
      <c r="F4531" s="56">
        <v>248</v>
      </c>
      <c r="G4531" s="64">
        <v>30.6</v>
      </c>
    </row>
    <row r="4532" spans="2:7" x14ac:dyDescent="0.25">
      <c r="B4532" s="62">
        <v>42095</v>
      </c>
      <c r="C4532" s="63">
        <v>3.0090277777779701</v>
      </c>
      <c r="D4532" s="56">
        <v>7.1</v>
      </c>
      <c r="E4532" s="56">
        <v>22.7</v>
      </c>
      <c r="F4532" s="56">
        <v>248</v>
      </c>
      <c r="G4532" s="64">
        <v>30.6</v>
      </c>
    </row>
    <row r="4533" spans="2:7" x14ac:dyDescent="0.25">
      <c r="B4533" s="62">
        <v>42095</v>
      </c>
      <c r="C4533" s="63">
        <v>3.00972222222242</v>
      </c>
      <c r="D4533" s="56">
        <v>7.1</v>
      </c>
      <c r="E4533" s="56">
        <v>24.1</v>
      </c>
      <c r="F4533" s="56">
        <v>270</v>
      </c>
      <c r="G4533" s="64">
        <v>24.5</v>
      </c>
    </row>
    <row r="4534" spans="2:7" x14ac:dyDescent="0.25">
      <c r="B4534" s="62">
        <v>42095</v>
      </c>
      <c r="C4534" s="63">
        <v>3.0104166666668601</v>
      </c>
      <c r="D4534" s="56">
        <v>7.1</v>
      </c>
      <c r="E4534" s="56">
        <v>24.1</v>
      </c>
      <c r="F4534" s="56">
        <v>270</v>
      </c>
      <c r="G4534" s="64">
        <v>24.5</v>
      </c>
    </row>
    <row r="4535" spans="2:7" x14ac:dyDescent="0.25">
      <c r="B4535" s="62">
        <v>42095</v>
      </c>
      <c r="C4535" s="63">
        <v>3.01111111111131</v>
      </c>
      <c r="D4535" s="56">
        <v>7.1</v>
      </c>
      <c r="E4535" s="56">
        <v>23.4</v>
      </c>
      <c r="F4535" s="56">
        <v>248</v>
      </c>
      <c r="G4535" s="64">
        <v>37.799999999999997</v>
      </c>
    </row>
    <row r="4536" spans="2:7" x14ac:dyDescent="0.25">
      <c r="B4536" s="62">
        <v>42095</v>
      </c>
      <c r="C4536" s="63">
        <v>3.0118055555557501</v>
      </c>
      <c r="D4536" s="56">
        <v>7.1</v>
      </c>
      <c r="E4536" s="56">
        <v>23.4</v>
      </c>
      <c r="F4536" s="56">
        <v>248</v>
      </c>
      <c r="G4536" s="64">
        <v>37.799999999999997</v>
      </c>
    </row>
    <row r="4537" spans="2:7" x14ac:dyDescent="0.25">
      <c r="B4537" s="62">
        <v>42095</v>
      </c>
      <c r="C4537" s="63">
        <v>3.0125000000001898</v>
      </c>
      <c r="D4537" s="56">
        <v>7.1</v>
      </c>
      <c r="E4537" s="56">
        <v>23.4</v>
      </c>
      <c r="F4537" s="56">
        <v>293</v>
      </c>
      <c r="G4537" s="64">
        <v>31</v>
      </c>
    </row>
    <row r="4538" spans="2:7" x14ac:dyDescent="0.25">
      <c r="B4538" s="62">
        <v>42095</v>
      </c>
      <c r="C4538" s="63">
        <v>3.0131944444446401</v>
      </c>
      <c r="D4538" s="56">
        <v>7.1</v>
      </c>
      <c r="E4538" s="56">
        <v>23.4</v>
      </c>
      <c r="F4538" s="56">
        <v>293</v>
      </c>
      <c r="G4538" s="64">
        <v>31</v>
      </c>
    </row>
    <row r="4539" spans="2:7" x14ac:dyDescent="0.25">
      <c r="B4539" s="62">
        <v>42095</v>
      </c>
      <c r="C4539" s="63">
        <v>3.0138888888890798</v>
      </c>
      <c r="D4539" s="56">
        <v>7.1</v>
      </c>
      <c r="E4539" s="56">
        <v>28.1</v>
      </c>
      <c r="F4539" s="56">
        <v>293</v>
      </c>
      <c r="G4539" s="64">
        <v>77.8</v>
      </c>
    </row>
    <row r="4540" spans="2:7" x14ac:dyDescent="0.25">
      <c r="B4540" s="62">
        <v>42095</v>
      </c>
      <c r="C4540" s="63">
        <v>3.0145833333335301</v>
      </c>
      <c r="D4540" s="56">
        <v>7</v>
      </c>
      <c r="E4540" s="56">
        <v>29.9</v>
      </c>
      <c r="F4540" s="56">
        <v>293</v>
      </c>
      <c r="G4540" s="64">
        <v>77.8</v>
      </c>
    </row>
    <row r="4541" spans="2:7" x14ac:dyDescent="0.25">
      <c r="B4541" s="62">
        <v>42095</v>
      </c>
      <c r="C4541" s="63">
        <v>3.0152777777779698</v>
      </c>
      <c r="D4541" s="56">
        <v>7</v>
      </c>
      <c r="E4541" s="56">
        <v>31.7</v>
      </c>
      <c r="F4541" s="56">
        <v>293</v>
      </c>
      <c r="G4541" s="64">
        <v>58</v>
      </c>
    </row>
    <row r="4542" spans="2:7" x14ac:dyDescent="0.25">
      <c r="B4542" s="62">
        <v>42095</v>
      </c>
      <c r="C4542" s="63">
        <v>3.0159722222224201</v>
      </c>
      <c r="D4542" s="56">
        <v>6.9</v>
      </c>
      <c r="E4542" s="56">
        <v>33.799999999999997</v>
      </c>
      <c r="F4542" s="56">
        <v>293</v>
      </c>
      <c r="G4542" s="64">
        <v>52.9</v>
      </c>
    </row>
    <row r="4543" spans="2:7" x14ac:dyDescent="0.25">
      <c r="B4543" s="62">
        <v>42095</v>
      </c>
      <c r="C4543" s="63">
        <v>3.0166666666668598</v>
      </c>
      <c r="D4543" s="56">
        <v>6.9</v>
      </c>
      <c r="E4543" s="56">
        <v>33.799999999999997</v>
      </c>
      <c r="F4543" s="56">
        <v>293</v>
      </c>
      <c r="G4543" s="64">
        <v>52.9</v>
      </c>
    </row>
    <row r="4544" spans="2:7" x14ac:dyDescent="0.25">
      <c r="B4544" s="62">
        <v>42095</v>
      </c>
      <c r="C4544" s="63">
        <v>3.0173611111113101</v>
      </c>
      <c r="D4544" s="56">
        <v>6.6</v>
      </c>
      <c r="E4544" s="56">
        <v>36</v>
      </c>
      <c r="F4544" s="56">
        <v>315</v>
      </c>
      <c r="G4544" s="64">
        <v>33.1</v>
      </c>
    </row>
    <row r="4545" spans="2:7" x14ac:dyDescent="0.25">
      <c r="B4545" s="62">
        <v>42095</v>
      </c>
      <c r="C4545" s="63">
        <v>3.0180555555557498</v>
      </c>
      <c r="D4545" s="56">
        <v>6.6</v>
      </c>
      <c r="E4545" s="56">
        <v>36</v>
      </c>
      <c r="F4545" s="56">
        <v>315</v>
      </c>
      <c r="G4545" s="64">
        <v>33.1</v>
      </c>
    </row>
    <row r="4546" spans="2:7" x14ac:dyDescent="0.25">
      <c r="B4546" s="62">
        <v>42095</v>
      </c>
      <c r="C4546" s="63">
        <v>3.0187500000001899</v>
      </c>
      <c r="D4546" s="56">
        <v>6.5</v>
      </c>
      <c r="E4546" s="56">
        <v>38.5</v>
      </c>
      <c r="F4546" s="56">
        <v>270</v>
      </c>
      <c r="G4546" s="64">
        <v>50</v>
      </c>
    </row>
    <row r="4547" spans="2:7" x14ac:dyDescent="0.25">
      <c r="B4547" s="62">
        <v>42095</v>
      </c>
      <c r="C4547" s="63">
        <v>3.0194444444446402</v>
      </c>
      <c r="D4547" s="56">
        <v>6.5</v>
      </c>
      <c r="E4547" s="56">
        <v>38.5</v>
      </c>
      <c r="F4547" s="56">
        <v>270</v>
      </c>
      <c r="G4547" s="64">
        <v>50</v>
      </c>
    </row>
    <row r="4548" spans="2:7" x14ac:dyDescent="0.25">
      <c r="B4548" s="62">
        <v>42095</v>
      </c>
      <c r="C4548" s="63">
        <v>3.0201388888890799</v>
      </c>
      <c r="D4548" s="56">
        <v>6.2</v>
      </c>
      <c r="E4548" s="56">
        <v>38.5</v>
      </c>
      <c r="F4548" s="56">
        <v>225</v>
      </c>
      <c r="G4548" s="64">
        <v>31.7</v>
      </c>
    </row>
    <row r="4549" spans="2:7" x14ac:dyDescent="0.25">
      <c r="B4549" s="62">
        <v>42095</v>
      </c>
      <c r="C4549" s="63">
        <v>3.0208333333335302</v>
      </c>
      <c r="D4549" s="56">
        <v>6.2</v>
      </c>
      <c r="E4549" s="56">
        <v>38.5</v>
      </c>
      <c r="F4549" s="56">
        <v>225</v>
      </c>
      <c r="G4549" s="64">
        <v>31.7</v>
      </c>
    </row>
    <row r="4550" spans="2:7" x14ac:dyDescent="0.25">
      <c r="B4550" s="62">
        <v>42095</v>
      </c>
      <c r="C4550" s="63">
        <v>3.0215277777779699</v>
      </c>
      <c r="D4550" s="56">
        <v>6.2</v>
      </c>
      <c r="E4550" s="56">
        <v>35.6</v>
      </c>
      <c r="F4550" s="56">
        <v>23</v>
      </c>
      <c r="G4550" s="64">
        <v>33.1</v>
      </c>
    </row>
    <row r="4551" spans="2:7" x14ac:dyDescent="0.25">
      <c r="B4551" s="62">
        <v>42095</v>
      </c>
      <c r="C4551" s="63">
        <v>3.0222222222224202</v>
      </c>
      <c r="D4551" s="56">
        <v>6.2</v>
      </c>
      <c r="E4551" s="56">
        <v>35.6</v>
      </c>
      <c r="F4551" s="56">
        <v>23</v>
      </c>
      <c r="G4551" s="64">
        <v>33.1</v>
      </c>
    </row>
    <row r="4552" spans="2:7" x14ac:dyDescent="0.25">
      <c r="B4552" s="62">
        <v>42095</v>
      </c>
      <c r="C4552" s="63">
        <v>3.0229166666668599</v>
      </c>
      <c r="D4552" s="56">
        <v>6.1</v>
      </c>
      <c r="E4552" s="56">
        <v>31.7</v>
      </c>
      <c r="F4552" s="56">
        <v>293</v>
      </c>
      <c r="G4552" s="64">
        <v>39.6</v>
      </c>
    </row>
    <row r="4553" spans="2:7" x14ac:dyDescent="0.25">
      <c r="B4553" s="62">
        <v>42095</v>
      </c>
      <c r="C4553" s="63">
        <v>3.0236111111113102</v>
      </c>
      <c r="D4553" s="56">
        <v>6.1</v>
      </c>
      <c r="E4553" s="56">
        <v>31.7</v>
      </c>
      <c r="F4553" s="56">
        <v>293</v>
      </c>
      <c r="G4553" s="64">
        <v>39.6</v>
      </c>
    </row>
    <row r="4554" spans="2:7" x14ac:dyDescent="0.25">
      <c r="B4554" s="62">
        <v>42095</v>
      </c>
      <c r="C4554" s="63">
        <v>3.0243055555557499</v>
      </c>
      <c r="D4554" s="56">
        <v>6.1</v>
      </c>
      <c r="E4554" s="56">
        <v>31</v>
      </c>
      <c r="F4554" s="56">
        <v>293</v>
      </c>
      <c r="G4554" s="64">
        <v>29.9</v>
      </c>
    </row>
    <row r="4555" spans="2:7" x14ac:dyDescent="0.25">
      <c r="B4555" s="62">
        <v>42095</v>
      </c>
      <c r="C4555" s="63">
        <v>3.0250000000002002</v>
      </c>
      <c r="D4555" s="56">
        <v>6.1</v>
      </c>
      <c r="E4555" s="56">
        <v>31</v>
      </c>
      <c r="F4555" s="56">
        <v>293</v>
      </c>
      <c r="G4555" s="64">
        <v>29.9</v>
      </c>
    </row>
    <row r="4556" spans="2:7" x14ac:dyDescent="0.25">
      <c r="B4556" s="62">
        <v>42095</v>
      </c>
      <c r="C4556" s="63">
        <v>3.0256944444446399</v>
      </c>
      <c r="D4556" s="56">
        <v>6.1</v>
      </c>
      <c r="E4556" s="56">
        <v>29.2</v>
      </c>
      <c r="F4556" s="56">
        <v>270</v>
      </c>
      <c r="G4556" s="64">
        <v>26.3</v>
      </c>
    </row>
    <row r="4557" spans="2:7" x14ac:dyDescent="0.25">
      <c r="B4557" s="62">
        <v>42095</v>
      </c>
      <c r="C4557" s="63">
        <v>3.02638888888908</v>
      </c>
      <c r="D4557" s="56">
        <v>6.1</v>
      </c>
      <c r="E4557" s="56">
        <v>29.2</v>
      </c>
      <c r="F4557" s="56">
        <v>270</v>
      </c>
      <c r="G4557" s="64">
        <v>26.3</v>
      </c>
    </row>
    <row r="4558" spans="2:7" x14ac:dyDescent="0.25">
      <c r="B4558" s="62">
        <v>42095</v>
      </c>
      <c r="C4558" s="63">
        <v>3.0270833333335299</v>
      </c>
      <c r="D4558" s="56">
        <v>6</v>
      </c>
      <c r="E4558" s="56">
        <v>29.2</v>
      </c>
      <c r="F4558" s="56">
        <v>338</v>
      </c>
      <c r="G4558" s="64">
        <v>39.6</v>
      </c>
    </row>
    <row r="4559" spans="2:7" x14ac:dyDescent="0.25">
      <c r="B4559" s="62">
        <v>42095</v>
      </c>
      <c r="C4559" s="63">
        <v>3.02777777777797</v>
      </c>
      <c r="D4559" s="56">
        <v>6</v>
      </c>
      <c r="E4559" s="56">
        <v>29.2</v>
      </c>
      <c r="F4559" s="56">
        <v>338</v>
      </c>
      <c r="G4559" s="64">
        <v>39.6</v>
      </c>
    </row>
    <row r="4560" spans="2:7" x14ac:dyDescent="0.25">
      <c r="B4560" s="62">
        <v>42095</v>
      </c>
      <c r="C4560" s="63">
        <v>3.0284722222224199</v>
      </c>
      <c r="D4560" s="56">
        <v>6</v>
      </c>
      <c r="E4560" s="56">
        <v>28.8</v>
      </c>
      <c r="F4560" s="56">
        <v>270</v>
      </c>
      <c r="G4560" s="64">
        <v>38.200000000000003</v>
      </c>
    </row>
    <row r="4561" spans="2:7" x14ac:dyDescent="0.25">
      <c r="B4561" s="62">
        <v>42095</v>
      </c>
      <c r="C4561" s="63">
        <v>3.02916666666686</v>
      </c>
      <c r="D4561" s="56">
        <v>6</v>
      </c>
      <c r="E4561" s="56">
        <v>28.8</v>
      </c>
      <c r="F4561" s="56">
        <v>270</v>
      </c>
      <c r="G4561" s="64">
        <v>38.200000000000003</v>
      </c>
    </row>
    <row r="4562" spans="2:7" x14ac:dyDescent="0.25">
      <c r="B4562" s="62">
        <v>42095</v>
      </c>
      <c r="C4562" s="63">
        <v>3.0298611111113098</v>
      </c>
      <c r="D4562" s="56">
        <v>6</v>
      </c>
      <c r="E4562" s="56">
        <v>28.8</v>
      </c>
      <c r="F4562" s="56">
        <v>270</v>
      </c>
      <c r="G4562" s="64">
        <v>30.6</v>
      </c>
    </row>
    <row r="4563" spans="2:7" x14ac:dyDescent="0.25">
      <c r="B4563" s="62">
        <v>42095</v>
      </c>
      <c r="C4563" s="63">
        <v>3.03055555555575</v>
      </c>
      <c r="D4563" s="56">
        <v>6</v>
      </c>
      <c r="E4563" s="56">
        <v>28.8</v>
      </c>
      <c r="F4563" s="56">
        <v>270</v>
      </c>
      <c r="G4563" s="64">
        <v>30.6</v>
      </c>
    </row>
    <row r="4564" spans="2:7" x14ac:dyDescent="0.25">
      <c r="B4564" s="62">
        <v>42095</v>
      </c>
      <c r="C4564" s="63">
        <v>3.0312500000001998</v>
      </c>
      <c r="D4564" s="56">
        <v>6</v>
      </c>
      <c r="E4564" s="56">
        <v>27.7</v>
      </c>
      <c r="F4564" s="56">
        <v>270</v>
      </c>
      <c r="G4564" s="64">
        <v>37.1</v>
      </c>
    </row>
    <row r="4565" spans="2:7" x14ac:dyDescent="0.25">
      <c r="B4565" s="62">
        <v>42095</v>
      </c>
      <c r="C4565" s="63">
        <v>3.03194444444464</v>
      </c>
      <c r="D4565" s="56">
        <v>6</v>
      </c>
      <c r="E4565" s="56">
        <v>27.7</v>
      </c>
      <c r="F4565" s="56">
        <v>270</v>
      </c>
      <c r="G4565" s="64">
        <v>37.1</v>
      </c>
    </row>
    <row r="4566" spans="2:7" x14ac:dyDescent="0.25">
      <c r="B4566" s="62">
        <v>42095</v>
      </c>
      <c r="C4566" s="63">
        <v>3.0326388888890898</v>
      </c>
      <c r="D4566" s="56">
        <v>5.9</v>
      </c>
      <c r="E4566" s="56">
        <v>27.7</v>
      </c>
      <c r="F4566" s="56">
        <v>270</v>
      </c>
      <c r="G4566" s="64">
        <v>37.1</v>
      </c>
    </row>
    <row r="4567" spans="2:7" x14ac:dyDescent="0.25">
      <c r="B4567" s="62">
        <v>42095</v>
      </c>
      <c r="C4567" s="63">
        <v>3.0333333333335299</v>
      </c>
      <c r="D4567" s="56">
        <v>5.9</v>
      </c>
      <c r="E4567" s="56">
        <v>25.9</v>
      </c>
      <c r="F4567" s="56">
        <v>270</v>
      </c>
      <c r="G4567" s="64">
        <v>29.2</v>
      </c>
    </row>
    <row r="4568" spans="2:7" x14ac:dyDescent="0.25">
      <c r="B4568" s="62">
        <v>42095</v>
      </c>
      <c r="C4568" s="63">
        <v>3.0340277777779701</v>
      </c>
      <c r="D4568" s="56">
        <v>5.6</v>
      </c>
      <c r="E4568" s="56">
        <v>25.9</v>
      </c>
      <c r="F4568" s="56">
        <v>270</v>
      </c>
      <c r="G4568" s="64">
        <v>29.2</v>
      </c>
    </row>
    <row r="4569" spans="2:7" x14ac:dyDescent="0.25">
      <c r="B4569" s="62">
        <v>42095</v>
      </c>
      <c r="C4569" s="63">
        <v>3.0347222222224199</v>
      </c>
      <c r="D4569" s="56">
        <v>5.6</v>
      </c>
      <c r="E4569" s="56">
        <v>25.2</v>
      </c>
      <c r="F4569" s="56">
        <v>315</v>
      </c>
      <c r="G4569" s="64">
        <v>25.2</v>
      </c>
    </row>
    <row r="4570" spans="2:7" x14ac:dyDescent="0.25">
      <c r="B4570" s="62">
        <v>42095</v>
      </c>
      <c r="C4570" s="63">
        <v>3.0354166666668601</v>
      </c>
      <c r="D4570" s="56">
        <v>5.6</v>
      </c>
      <c r="E4570" s="56">
        <v>25.2</v>
      </c>
      <c r="F4570" s="56">
        <v>315</v>
      </c>
      <c r="G4570" s="64">
        <v>25.2</v>
      </c>
    </row>
    <row r="4571" spans="2:7" x14ac:dyDescent="0.25">
      <c r="B4571" s="62">
        <v>42095</v>
      </c>
      <c r="C4571" s="63">
        <v>3.0361111111113099</v>
      </c>
      <c r="D4571" s="56">
        <v>5.6</v>
      </c>
      <c r="E4571" s="56">
        <v>23.8</v>
      </c>
      <c r="F4571" s="56">
        <v>270</v>
      </c>
      <c r="G4571" s="64">
        <v>21.2</v>
      </c>
    </row>
    <row r="4572" spans="2:7" x14ac:dyDescent="0.25">
      <c r="B4572" s="62">
        <v>42095</v>
      </c>
      <c r="C4572" s="63">
        <v>3.03680555555575</v>
      </c>
      <c r="D4572" s="56">
        <v>5.6</v>
      </c>
      <c r="E4572" s="56">
        <v>23.8</v>
      </c>
      <c r="F4572" s="56">
        <v>270</v>
      </c>
      <c r="G4572" s="64">
        <v>21.2</v>
      </c>
    </row>
    <row r="4573" spans="2:7" x14ac:dyDescent="0.25">
      <c r="B4573" s="62">
        <v>42095</v>
      </c>
      <c r="C4573" s="63">
        <v>3.0375000000001999</v>
      </c>
      <c r="D4573" s="56">
        <v>5.6</v>
      </c>
      <c r="E4573" s="56">
        <v>24.1</v>
      </c>
      <c r="F4573" s="56">
        <v>315</v>
      </c>
      <c r="G4573" s="64">
        <v>34.6</v>
      </c>
    </row>
    <row r="4574" spans="2:7" x14ac:dyDescent="0.25">
      <c r="B4574" s="62">
        <v>42095</v>
      </c>
      <c r="C4574" s="63">
        <v>3.03819444444464</v>
      </c>
      <c r="D4574" s="56">
        <v>5.6</v>
      </c>
      <c r="E4574" s="56">
        <v>24.1</v>
      </c>
      <c r="F4574" s="56">
        <v>315</v>
      </c>
      <c r="G4574" s="64">
        <v>34.6</v>
      </c>
    </row>
    <row r="4575" spans="2:7" x14ac:dyDescent="0.25">
      <c r="B4575" s="62">
        <v>42095</v>
      </c>
      <c r="C4575" s="63">
        <v>3.0388888888890899</v>
      </c>
      <c r="D4575" s="56">
        <v>5.6</v>
      </c>
      <c r="E4575" s="56">
        <v>24.1</v>
      </c>
      <c r="F4575" s="56">
        <v>293</v>
      </c>
      <c r="G4575" s="64">
        <v>35.299999999999997</v>
      </c>
    </row>
    <row r="4576" spans="2:7" x14ac:dyDescent="0.25">
      <c r="B4576" s="62">
        <v>42095</v>
      </c>
      <c r="C4576" s="63">
        <v>3.03958333333353</v>
      </c>
      <c r="D4576" s="56">
        <v>5.6</v>
      </c>
      <c r="E4576" s="56">
        <v>24.1</v>
      </c>
      <c r="F4576" s="56">
        <v>293</v>
      </c>
      <c r="G4576" s="64">
        <v>35.299999999999997</v>
      </c>
    </row>
    <row r="4577" spans="2:7" x14ac:dyDescent="0.25">
      <c r="B4577" s="62">
        <v>42095</v>
      </c>
      <c r="C4577" s="63">
        <v>3.0402777777779701</v>
      </c>
      <c r="D4577" s="56">
        <v>5.6</v>
      </c>
      <c r="E4577" s="56">
        <v>25.2</v>
      </c>
      <c r="F4577" s="56">
        <v>293</v>
      </c>
      <c r="G4577" s="64">
        <v>37.799999999999997</v>
      </c>
    </row>
    <row r="4578" spans="2:7" x14ac:dyDescent="0.25">
      <c r="B4578" s="62">
        <v>42095</v>
      </c>
      <c r="C4578" s="63">
        <v>3.04097222222242</v>
      </c>
      <c r="D4578" s="56">
        <v>5.6</v>
      </c>
      <c r="E4578" s="56">
        <v>25.2</v>
      </c>
      <c r="F4578" s="56">
        <v>293</v>
      </c>
      <c r="G4578" s="64">
        <v>37.799999999999997</v>
      </c>
    </row>
    <row r="4579" spans="2:7" x14ac:dyDescent="0.25">
      <c r="B4579" s="62">
        <v>42095</v>
      </c>
      <c r="C4579" s="63">
        <v>3.0416666666668601</v>
      </c>
      <c r="D4579" s="56">
        <v>5.6</v>
      </c>
      <c r="E4579" s="56">
        <v>26.6</v>
      </c>
      <c r="F4579" s="56">
        <v>270</v>
      </c>
      <c r="G4579" s="64">
        <v>28.1</v>
      </c>
    </row>
    <row r="4580" spans="2:7" x14ac:dyDescent="0.25">
      <c r="B4580" s="62">
        <v>42095</v>
      </c>
      <c r="C4580" s="63">
        <v>3.04236111111131</v>
      </c>
      <c r="D4580" s="56">
        <v>5.6</v>
      </c>
      <c r="E4580" s="56">
        <v>26.6</v>
      </c>
      <c r="F4580" s="56">
        <v>270</v>
      </c>
      <c r="G4580" s="64">
        <v>28.1</v>
      </c>
    </row>
    <row r="4581" spans="2:7" x14ac:dyDescent="0.25">
      <c r="B4581" s="62">
        <v>42095</v>
      </c>
      <c r="C4581" s="63">
        <v>3.0430555555557501</v>
      </c>
      <c r="D4581" s="56">
        <v>5.6</v>
      </c>
      <c r="E4581" s="56">
        <v>26.6</v>
      </c>
      <c r="F4581" s="56">
        <v>315</v>
      </c>
      <c r="G4581" s="64">
        <v>23</v>
      </c>
    </row>
    <row r="4582" spans="2:7" x14ac:dyDescent="0.25">
      <c r="B4582" s="62">
        <v>42095</v>
      </c>
      <c r="C4582" s="63">
        <v>3.0437500000002</v>
      </c>
      <c r="D4582" s="56">
        <v>5.6</v>
      </c>
      <c r="E4582" s="56">
        <v>26.6</v>
      </c>
      <c r="F4582" s="56">
        <v>315</v>
      </c>
      <c r="G4582" s="64">
        <v>23</v>
      </c>
    </row>
    <row r="4583" spans="2:7" x14ac:dyDescent="0.25">
      <c r="B4583" s="62">
        <v>42095</v>
      </c>
      <c r="C4583" s="63">
        <v>3.0444444444446401</v>
      </c>
      <c r="D4583" s="56">
        <v>5.5</v>
      </c>
      <c r="E4583" s="56">
        <v>27</v>
      </c>
      <c r="F4583" s="56">
        <v>293</v>
      </c>
      <c r="G4583" s="64">
        <v>34.6</v>
      </c>
    </row>
    <row r="4584" spans="2:7" x14ac:dyDescent="0.25">
      <c r="B4584" s="62">
        <v>42095</v>
      </c>
      <c r="C4584" s="63">
        <v>3.04513888888909</v>
      </c>
      <c r="D4584" s="56">
        <v>5.5</v>
      </c>
      <c r="E4584" s="56">
        <v>27</v>
      </c>
      <c r="F4584" s="56">
        <v>293</v>
      </c>
      <c r="G4584" s="64">
        <v>34.6</v>
      </c>
    </row>
    <row r="4585" spans="2:7" x14ac:dyDescent="0.25">
      <c r="B4585" s="62">
        <v>42095</v>
      </c>
      <c r="C4585" s="63">
        <v>3.0458333333335301</v>
      </c>
      <c r="D4585" s="56">
        <v>5.5</v>
      </c>
      <c r="E4585" s="56">
        <v>26.6</v>
      </c>
      <c r="F4585" s="56">
        <v>248</v>
      </c>
      <c r="G4585" s="64">
        <v>22.7</v>
      </c>
    </row>
    <row r="4586" spans="2:7" x14ac:dyDescent="0.25">
      <c r="B4586" s="62">
        <v>42095</v>
      </c>
      <c r="C4586" s="63">
        <v>3.0465277777779698</v>
      </c>
      <c r="D4586" s="56">
        <v>5.5</v>
      </c>
      <c r="E4586" s="56">
        <v>26.6</v>
      </c>
      <c r="F4586" s="56">
        <v>248</v>
      </c>
      <c r="G4586" s="64">
        <v>22.7</v>
      </c>
    </row>
    <row r="4587" spans="2:7" x14ac:dyDescent="0.25">
      <c r="B4587" s="62">
        <v>42095</v>
      </c>
      <c r="C4587" s="63">
        <v>3.0472222222224201</v>
      </c>
      <c r="D4587" s="56">
        <v>5.5</v>
      </c>
      <c r="E4587" s="56">
        <v>25.6</v>
      </c>
      <c r="F4587" s="56">
        <v>270</v>
      </c>
      <c r="G4587" s="64">
        <v>26.6</v>
      </c>
    </row>
    <row r="4588" spans="2:7" x14ac:dyDescent="0.25">
      <c r="B4588" s="62">
        <v>42095</v>
      </c>
      <c r="C4588" s="63">
        <v>3.0479166666668598</v>
      </c>
      <c r="D4588" s="56">
        <v>5.5</v>
      </c>
      <c r="E4588" s="56">
        <v>25.6</v>
      </c>
      <c r="F4588" s="56">
        <v>270</v>
      </c>
      <c r="G4588" s="64">
        <v>26.6</v>
      </c>
    </row>
    <row r="4589" spans="2:7" x14ac:dyDescent="0.25">
      <c r="B4589" s="62">
        <v>42095</v>
      </c>
      <c r="C4589" s="63">
        <v>3.0486111111113101</v>
      </c>
      <c r="D4589" s="56">
        <v>5.4</v>
      </c>
      <c r="E4589" s="56">
        <v>23.4</v>
      </c>
      <c r="F4589" s="56">
        <v>315</v>
      </c>
      <c r="G4589" s="64">
        <v>12.6</v>
      </c>
    </row>
    <row r="4590" spans="2:7" x14ac:dyDescent="0.25">
      <c r="B4590" s="62">
        <v>42095</v>
      </c>
      <c r="C4590" s="63">
        <v>3.0493055555557498</v>
      </c>
      <c r="D4590" s="56">
        <v>5.4</v>
      </c>
      <c r="E4590" s="56">
        <v>23.4</v>
      </c>
      <c r="F4590" s="56">
        <v>315</v>
      </c>
      <c r="G4590" s="64">
        <v>12.6</v>
      </c>
    </row>
    <row r="4591" spans="2:7" x14ac:dyDescent="0.25">
      <c r="B4591" s="62">
        <v>42095</v>
      </c>
      <c r="C4591" s="63">
        <v>3.0500000000002001</v>
      </c>
      <c r="D4591" s="56">
        <v>5.5</v>
      </c>
      <c r="E4591" s="56">
        <v>22.7</v>
      </c>
      <c r="F4591" s="56">
        <v>293</v>
      </c>
      <c r="G4591" s="64">
        <v>32</v>
      </c>
    </row>
    <row r="4592" spans="2:7" x14ac:dyDescent="0.25">
      <c r="B4592" s="62">
        <v>42095</v>
      </c>
      <c r="C4592" s="63">
        <v>3.0506944444446402</v>
      </c>
      <c r="D4592" s="56">
        <v>5.5</v>
      </c>
      <c r="E4592" s="56">
        <v>22.7</v>
      </c>
      <c r="F4592" s="56">
        <v>293</v>
      </c>
      <c r="G4592" s="64">
        <v>32</v>
      </c>
    </row>
    <row r="4593" spans="2:7" x14ac:dyDescent="0.25">
      <c r="B4593" s="62">
        <v>42095</v>
      </c>
      <c r="C4593" s="63">
        <v>3.0513888888890901</v>
      </c>
      <c r="D4593" s="56">
        <v>5.4</v>
      </c>
      <c r="E4593" s="56">
        <v>23</v>
      </c>
      <c r="F4593" s="56">
        <v>270</v>
      </c>
      <c r="G4593" s="64">
        <v>28.8</v>
      </c>
    </row>
    <row r="4594" spans="2:7" x14ac:dyDescent="0.25">
      <c r="B4594" s="62">
        <v>42095</v>
      </c>
      <c r="C4594" s="63">
        <v>3.0520833333335302</v>
      </c>
      <c r="D4594" s="56">
        <v>5.4</v>
      </c>
      <c r="E4594" s="56">
        <v>23</v>
      </c>
      <c r="F4594" s="56">
        <v>270</v>
      </c>
      <c r="G4594" s="64">
        <v>28.8</v>
      </c>
    </row>
    <row r="4595" spans="2:7" x14ac:dyDescent="0.25">
      <c r="B4595" s="62">
        <v>42095</v>
      </c>
      <c r="C4595" s="63">
        <v>3.0527777777779801</v>
      </c>
      <c r="D4595" s="56">
        <v>5.4</v>
      </c>
      <c r="E4595" s="56">
        <v>21.6</v>
      </c>
      <c r="F4595" s="56">
        <v>270</v>
      </c>
      <c r="G4595" s="64">
        <v>22</v>
      </c>
    </row>
    <row r="4596" spans="2:7" x14ac:dyDescent="0.25">
      <c r="B4596" s="62">
        <v>42095</v>
      </c>
      <c r="C4596" s="63">
        <v>3.0534722222224202</v>
      </c>
      <c r="D4596" s="56">
        <v>5.4</v>
      </c>
      <c r="E4596" s="56">
        <v>21.2</v>
      </c>
      <c r="F4596" s="56">
        <v>293</v>
      </c>
      <c r="G4596" s="64">
        <v>22</v>
      </c>
    </row>
    <row r="4597" spans="2:7" x14ac:dyDescent="0.25">
      <c r="B4597" s="62">
        <v>42095</v>
      </c>
      <c r="C4597" s="63">
        <v>3.0541666666668599</v>
      </c>
      <c r="D4597" s="56">
        <v>5.4</v>
      </c>
      <c r="E4597" s="56">
        <v>20.9</v>
      </c>
      <c r="F4597" s="56">
        <v>293</v>
      </c>
      <c r="G4597" s="64">
        <v>21.2</v>
      </c>
    </row>
    <row r="4598" spans="2:7" x14ac:dyDescent="0.25">
      <c r="B4598" s="62">
        <v>42095</v>
      </c>
      <c r="C4598" s="63">
        <v>3.0548611111113102</v>
      </c>
      <c r="D4598" s="56">
        <v>5.4</v>
      </c>
      <c r="E4598" s="56">
        <v>21.2</v>
      </c>
      <c r="F4598" s="56">
        <v>293</v>
      </c>
      <c r="G4598" s="64">
        <v>33.799999999999997</v>
      </c>
    </row>
    <row r="4599" spans="2:7" x14ac:dyDescent="0.25">
      <c r="B4599" s="62">
        <v>42095</v>
      </c>
      <c r="C4599" s="63">
        <v>3.0555555555557499</v>
      </c>
      <c r="D4599" s="56">
        <v>5.4</v>
      </c>
      <c r="E4599" s="56">
        <v>21.2</v>
      </c>
      <c r="F4599" s="56">
        <v>293</v>
      </c>
      <c r="G4599" s="64">
        <v>33.799999999999997</v>
      </c>
    </row>
    <row r="4600" spans="2:7" x14ac:dyDescent="0.25">
      <c r="B4600" s="62">
        <v>42095</v>
      </c>
      <c r="C4600" s="63">
        <v>3.0562500000002002</v>
      </c>
      <c r="D4600" s="56">
        <v>5.4</v>
      </c>
      <c r="E4600" s="56">
        <v>20.9</v>
      </c>
      <c r="F4600" s="56">
        <v>293</v>
      </c>
      <c r="G4600" s="64">
        <v>19.100000000000001</v>
      </c>
    </row>
    <row r="4601" spans="2:7" x14ac:dyDescent="0.25">
      <c r="B4601" s="62">
        <v>42095</v>
      </c>
      <c r="C4601" s="63">
        <v>3.0569444444446399</v>
      </c>
      <c r="D4601" s="56">
        <v>5.4</v>
      </c>
      <c r="E4601" s="56">
        <v>20.9</v>
      </c>
      <c r="F4601" s="56">
        <v>293</v>
      </c>
      <c r="G4601" s="64">
        <v>19.100000000000001</v>
      </c>
    </row>
    <row r="4602" spans="2:7" x14ac:dyDescent="0.25">
      <c r="B4602" s="62">
        <v>42095</v>
      </c>
      <c r="C4602" s="63">
        <v>3.0576388888890902</v>
      </c>
      <c r="D4602" s="56">
        <v>5.3</v>
      </c>
      <c r="E4602" s="56">
        <v>19.8</v>
      </c>
      <c r="F4602" s="56">
        <v>315</v>
      </c>
      <c r="G4602" s="64">
        <v>23.8</v>
      </c>
    </row>
    <row r="4603" spans="2:7" x14ac:dyDescent="0.25">
      <c r="B4603" s="62">
        <v>42095</v>
      </c>
      <c r="C4603" s="63">
        <v>3.0583333333335299</v>
      </c>
      <c r="D4603" s="56">
        <v>5.3</v>
      </c>
      <c r="E4603" s="56">
        <v>19.8</v>
      </c>
      <c r="F4603" s="56">
        <v>315</v>
      </c>
      <c r="G4603" s="64">
        <v>23.8</v>
      </c>
    </row>
    <row r="4604" spans="2:7" x14ac:dyDescent="0.25">
      <c r="B4604" s="62">
        <v>42095</v>
      </c>
      <c r="C4604" s="63">
        <v>3.0590277777779802</v>
      </c>
      <c r="D4604" s="56">
        <v>5.3</v>
      </c>
      <c r="E4604" s="56">
        <v>20.5</v>
      </c>
      <c r="F4604" s="56">
        <v>293</v>
      </c>
      <c r="G4604" s="64">
        <v>25.6</v>
      </c>
    </row>
    <row r="4605" spans="2:7" x14ac:dyDescent="0.25">
      <c r="B4605" s="62">
        <v>42095</v>
      </c>
      <c r="C4605" s="63">
        <v>3.0597222222224199</v>
      </c>
      <c r="D4605" s="56">
        <v>5.3</v>
      </c>
      <c r="E4605" s="56">
        <v>20.5</v>
      </c>
      <c r="F4605" s="56">
        <v>293</v>
      </c>
      <c r="G4605" s="64">
        <v>25.6</v>
      </c>
    </row>
    <row r="4606" spans="2:7" x14ac:dyDescent="0.25">
      <c r="B4606" s="62">
        <v>42095</v>
      </c>
      <c r="C4606" s="63">
        <v>3.06041666666686</v>
      </c>
      <c r="D4606" s="56">
        <v>5.2</v>
      </c>
      <c r="E4606" s="56">
        <v>20.2</v>
      </c>
      <c r="F4606" s="56">
        <v>270</v>
      </c>
      <c r="G4606" s="64">
        <v>19.399999999999999</v>
      </c>
    </row>
    <row r="4607" spans="2:7" x14ac:dyDescent="0.25">
      <c r="B4607" s="62">
        <v>42095</v>
      </c>
      <c r="C4607" s="63">
        <v>3.0611111111113098</v>
      </c>
      <c r="D4607" s="56">
        <v>5.2</v>
      </c>
      <c r="E4607" s="56">
        <v>20.2</v>
      </c>
      <c r="F4607" s="56">
        <v>270</v>
      </c>
      <c r="G4607" s="64">
        <v>19.399999999999999</v>
      </c>
    </row>
    <row r="4608" spans="2:7" x14ac:dyDescent="0.25">
      <c r="B4608" s="62">
        <v>42095</v>
      </c>
      <c r="C4608" s="63">
        <v>3.06180555555575</v>
      </c>
      <c r="D4608" s="56">
        <v>5.3</v>
      </c>
      <c r="E4608" s="56">
        <v>21.2</v>
      </c>
      <c r="F4608" s="56">
        <v>270</v>
      </c>
      <c r="G4608" s="64">
        <v>32</v>
      </c>
    </row>
    <row r="4609" spans="2:7" x14ac:dyDescent="0.25">
      <c r="B4609" s="62">
        <v>42095</v>
      </c>
      <c r="C4609" s="63">
        <v>3.0625000000001998</v>
      </c>
      <c r="D4609" s="56">
        <v>5.3</v>
      </c>
      <c r="E4609" s="56">
        <v>21.2</v>
      </c>
      <c r="F4609" s="56">
        <v>270</v>
      </c>
      <c r="G4609" s="64">
        <v>32</v>
      </c>
    </row>
    <row r="4610" spans="2:7" x14ac:dyDescent="0.25">
      <c r="B4610" s="62">
        <v>42095</v>
      </c>
      <c r="C4610" s="63">
        <v>3.06319444444464</v>
      </c>
      <c r="D4610" s="56">
        <v>5.3</v>
      </c>
      <c r="E4610" s="56">
        <v>21.6</v>
      </c>
      <c r="F4610" s="56">
        <v>270</v>
      </c>
      <c r="G4610" s="64">
        <v>32.4</v>
      </c>
    </row>
    <row r="4611" spans="2:7" x14ac:dyDescent="0.25">
      <c r="B4611" s="62">
        <v>42095</v>
      </c>
      <c r="C4611" s="63">
        <v>3.0638888888890898</v>
      </c>
      <c r="D4611" s="56">
        <v>5.3</v>
      </c>
      <c r="E4611" s="56">
        <v>21.6</v>
      </c>
      <c r="F4611" s="56">
        <v>270</v>
      </c>
      <c r="G4611" s="64">
        <v>32.4</v>
      </c>
    </row>
    <row r="4612" spans="2:7" x14ac:dyDescent="0.25">
      <c r="B4612" s="62">
        <v>42095</v>
      </c>
      <c r="C4612" s="63">
        <v>3.0645833333335299</v>
      </c>
      <c r="D4612" s="56">
        <v>5.3</v>
      </c>
      <c r="E4612" s="56">
        <v>22.3</v>
      </c>
      <c r="F4612" s="56">
        <v>270</v>
      </c>
      <c r="G4612" s="64">
        <v>29.9</v>
      </c>
    </row>
    <row r="4613" spans="2:7" x14ac:dyDescent="0.25">
      <c r="B4613" s="62">
        <v>42095</v>
      </c>
      <c r="C4613" s="63">
        <v>3.0652777777779798</v>
      </c>
      <c r="D4613" s="56">
        <v>5.3</v>
      </c>
      <c r="E4613" s="56">
        <v>22.3</v>
      </c>
      <c r="F4613" s="56">
        <v>270</v>
      </c>
      <c r="G4613" s="64">
        <v>29.9</v>
      </c>
    </row>
    <row r="4614" spans="2:7" x14ac:dyDescent="0.25">
      <c r="B4614" s="62">
        <v>42095</v>
      </c>
      <c r="C4614" s="63">
        <v>3.0659722222224199</v>
      </c>
      <c r="D4614" s="56">
        <v>5.3</v>
      </c>
      <c r="E4614" s="56">
        <v>22.7</v>
      </c>
      <c r="F4614" s="56">
        <v>293</v>
      </c>
      <c r="G4614" s="64">
        <v>23</v>
      </c>
    </row>
    <row r="4615" spans="2:7" x14ac:dyDescent="0.25">
      <c r="B4615" s="62">
        <v>42095</v>
      </c>
      <c r="C4615" s="63">
        <v>3.0666666666668698</v>
      </c>
      <c r="D4615" s="56">
        <v>5.3</v>
      </c>
      <c r="E4615" s="56">
        <v>22.7</v>
      </c>
      <c r="F4615" s="56">
        <v>293</v>
      </c>
      <c r="G4615" s="64">
        <v>23</v>
      </c>
    </row>
    <row r="4616" spans="2:7" x14ac:dyDescent="0.25">
      <c r="B4616" s="62">
        <v>42095</v>
      </c>
      <c r="C4616" s="63">
        <v>3.0673611111113099</v>
      </c>
      <c r="D4616" s="56">
        <v>5.3</v>
      </c>
      <c r="E4616" s="56">
        <v>24.1</v>
      </c>
      <c r="F4616" s="56">
        <v>315</v>
      </c>
      <c r="G4616" s="64">
        <v>23.4</v>
      </c>
    </row>
    <row r="4617" spans="2:7" x14ac:dyDescent="0.25">
      <c r="B4617" s="62">
        <v>42095</v>
      </c>
      <c r="C4617" s="63">
        <v>3.06805555555575</v>
      </c>
      <c r="D4617" s="56">
        <v>5.3</v>
      </c>
      <c r="E4617" s="56">
        <v>24.1</v>
      </c>
      <c r="F4617" s="56">
        <v>315</v>
      </c>
      <c r="G4617" s="64">
        <v>23.4</v>
      </c>
    </row>
    <row r="4618" spans="2:7" x14ac:dyDescent="0.25">
      <c r="B4618" s="62">
        <v>42095</v>
      </c>
      <c r="C4618" s="63">
        <v>3.0687500000001999</v>
      </c>
      <c r="D4618" s="56">
        <v>5.4</v>
      </c>
      <c r="E4618" s="56">
        <v>23.4</v>
      </c>
      <c r="F4618" s="56">
        <v>270</v>
      </c>
      <c r="G4618" s="64">
        <v>25.2</v>
      </c>
    </row>
    <row r="4619" spans="2:7" x14ac:dyDescent="0.25">
      <c r="B4619" s="62">
        <v>42095</v>
      </c>
      <c r="C4619" s="63">
        <v>3.06944444444464</v>
      </c>
      <c r="D4619" s="56">
        <v>5.4</v>
      </c>
      <c r="E4619" s="56">
        <v>23.4</v>
      </c>
      <c r="F4619" s="56">
        <v>270</v>
      </c>
      <c r="G4619" s="64">
        <v>25.2</v>
      </c>
    </row>
    <row r="4620" spans="2:7" x14ac:dyDescent="0.25">
      <c r="B4620" s="62">
        <v>42095</v>
      </c>
      <c r="C4620" s="63">
        <v>3.0701388888890899</v>
      </c>
      <c r="D4620" s="56">
        <v>5.4</v>
      </c>
      <c r="E4620" s="56">
        <v>22.7</v>
      </c>
      <c r="F4620" s="56">
        <v>270</v>
      </c>
      <c r="G4620" s="64">
        <v>23.4</v>
      </c>
    </row>
    <row r="4621" spans="2:7" x14ac:dyDescent="0.25">
      <c r="B4621" s="62">
        <v>42095</v>
      </c>
      <c r="C4621" s="63">
        <v>3.07083333333353</v>
      </c>
      <c r="D4621" s="56">
        <v>5.4</v>
      </c>
      <c r="E4621" s="56">
        <v>22.7</v>
      </c>
      <c r="F4621" s="56">
        <v>270</v>
      </c>
      <c r="G4621" s="64">
        <v>23.4</v>
      </c>
    </row>
    <row r="4622" spans="2:7" x14ac:dyDescent="0.25">
      <c r="B4622" s="62">
        <v>42095</v>
      </c>
      <c r="C4622" s="63">
        <v>3.0715277777779799</v>
      </c>
      <c r="D4622" s="56">
        <v>5.3</v>
      </c>
      <c r="E4622" s="56">
        <v>22.7</v>
      </c>
      <c r="F4622" s="56">
        <v>270</v>
      </c>
      <c r="G4622" s="64">
        <v>23.4</v>
      </c>
    </row>
    <row r="4623" spans="2:7" x14ac:dyDescent="0.25">
      <c r="B4623" s="62">
        <v>42095</v>
      </c>
      <c r="C4623" s="63">
        <v>3.07222222222242</v>
      </c>
      <c r="D4623" s="56">
        <v>5.3</v>
      </c>
      <c r="E4623" s="56">
        <v>21.6</v>
      </c>
      <c r="F4623" s="56">
        <v>270</v>
      </c>
      <c r="G4623" s="64">
        <v>25.6</v>
      </c>
    </row>
    <row r="4624" spans="2:7" x14ac:dyDescent="0.25">
      <c r="B4624" s="62">
        <v>42095</v>
      </c>
      <c r="C4624" s="63">
        <v>3.0729166666668699</v>
      </c>
      <c r="D4624" s="56">
        <v>5.3</v>
      </c>
      <c r="E4624" s="56">
        <v>21.6</v>
      </c>
      <c r="F4624" s="56">
        <v>270</v>
      </c>
      <c r="G4624" s="64">
        <v>25.6</v>
      </c>
    </row>
    <row r="4625" spans="2:7" x14ac:dyDescent="0.25">
      <c r="B4625" s="62">
        <v>42095</v>
      </c>
      <c r="C4625" s="63">
        <v>3.07361111111131</v>
      </c>
      <c r="D4625" s="56">
        <v>5.3</v>
      </c>
      <c r="E4625" s="56">
        <v>22</v>
      </c>
      <c r="F4625" s="56">
        <v>270</v>
      </c>
      <c r="G4625" s="64">
        <v>22.3</v>
      </c>
    </row>
    <row r="4626" spans="2:7" x14ac:dyDescent="0.25">
      <c r="B4626" s="62">
        <v>42095</v>
      </c>
      <c r="C4626" s="63">
        <v>3.0743055555557501</v>
      </c>
      <c r="D4626" s="56">
        <v>5.3</v>
      </c>
      <c r="E4626" s="56">
        <v>22</v>
      </c>
      <c r="F4626" s="56">
        <v>270</v>
      </c>
      <c r="G4626" s="64">
        <v>22.3</v>
      </c>
    </row>
    <row r="4627" spans="2:7" x14ac:dyDescent="0.25">
      <c r="B4627" s="62">
        <v>42095</v>
      </c>
      <c r="C4627" s="63">
        <v>3.0750000000002</v>
      </c>
      <c r="D4627" s="56">
        <v>5.3</v>
      </c>
      <c r="E4627" s="56">
        <v>20.5</v>
      </c>
      <c r="F4627" s="56">
        <v>270</v>
      </c>
      <c r="G4627" s="64">
        <v>23.4</v>
      </c>
    </row>
    <row r="4628" spans="2:7" x14ac:dyDescent="0.25">
      <c r="B4628" s="62">
        <v>42095</v>
      </c>
      <c r="C4628" s="63">
        <v>3.0756944444446401</v>
      </c>
      <c r="D4628" s="56">
        <v>5.3</v>
      </c>
      <c r="E4628" s="56">
        <v>20.5</v>
      </c>
      <c r="F4628" s="56">
        <v>270</v>
      </c>
      <c r="G4628" s="64">
        <v>23.4</v>
      </c>
    </row>
    <row r="4629" spans="2:7" x14ac:dyDescent="0.25">
      <c r="B4629" s="62">
        <v>42095</v>
      </c>
      <c r="C4629" s="63">
        <v>3.07638888888909</v>
      </c>
      <c r="D4629" s="56">
        <v>5.2</v>
      </c>
      <c r="E4629" s="56">
        <v>19.399999999999999</v>
      </c>
      <c r="F4629" s="56">
        <v>270</v>
      </c>
      <c r="G4629" s="64">
        <v>14.8</v>
      </c>
    </row>
    <row r="4630" spans="2:7" x14ac:dyDescent="0.25">
      <c r="B4630" s="62">
        <v>42095</v>
      </c>
      <c r="C4630" s="63">
        <v>3.0770833333335301</v>
      </c>
      <c r="D4630" s="56">
        <v>5.2</v>
      </c>
      <c r="E4630" s="56">
        <v>19.399999999999999</v>
      </c>
      <c r="F4630" s="56">
        <v>270</v>
      </c>
      <c r="G4630" s="64">
        <v>14.8</v>
      </c>
    </row>
    <row r="4631" spans="2:7" x14ac:dyDescent="0.25">
      <c r="B4631" s="62">
        <v>42095</v>
      </c>
      <c r="C4631" s="63">
        <v>3.07777777777798</v>
      </c>
      <c r="D4631" s="56">
        <v>5.2</v>
      </c>
      <c r="E4631" s="56">
        <v>19.100000000000001</v>
      </c>
      <c r="F4631" s="56">
        <v>270</v>
      </c>
      <c r="G4631" s="64">
        <v>33.5</v>
      </c>
    </row>
    <row r="4632" spans="2:7" x14ac:dyDescent="0.25">
      <c r="B4632" s="62">
        <v>42095</v>
      </c>
      <c r="C4632" s="63">
        <v>3.0784722222224201</v>
      </c>
      <c r="D4632" s="56">
        <v>5.2</v>
      </c>
      <c r="E4632" s="56">
        <v>19.100000000000001</v>
      </c>
      <c r="F4632" s="56">
        <v>270</v>
      </c>
      <c r="G4632" s="64">
        <v>33.5</v>
      </c>
    </row>
    <row r="4633" spans="2:7" x14ac:dyDescent="0.25">
      <c r="B4633" s="62">
        <v>42095</v>
      </c>
      <c r="C4633" s="63">
        <v>3.07916666666687</v>
      </c>
      <c r="D4633" s="56">
        <v>5.3</v>
      </c>
      <c r="E4633" s="56">
        <v>19.100000000000001</v>
      </c>
      <c r="F4633" s="56">
        <v>225</v>
      </c>
      <c r="G4633" s="64">
        <v>21.6</v>
      </c>
    </row>
    <row r="4634" spans="2:7" x14ac:dyDescent="0.25">
      <c r="B4634" s="62">
        <v>42095</v>
      </c>
      <c r="C4634" s="63">
        <v>3.0798611111113101</v>
      </c>
      <c r="D4634" s="56">
        <v>5.3</v>
      </c>
      <c r="E4634" s="56">
        <v>19.100000000000001</v>
      </c>
      <c r="F4634" s="56">
        <v>225</v>
      </c>
      <c r="G4634" s="64">
        <v>21.6</v>
      </c>
    </row>
    <row r="4635" spans="2:7" x14ac:dyDescent="0.25">
      <c r="B4635" s="62">
        <v>42095</v>
      </c>
      <c r="C4635" s="63">
        <v>3.08055555555576</v>
      </c>
      <c r="D4635" s="56">
        <v>5.4</v>
      </c>
      <c r="E4635" s="56">
        <v>19.100000000000001</v>
      </c>
      <c r="F4635" s="56">
        <v>293</v>
      </c>
      <c r="G4635" s="64">
        <v>19.8</v>
      </c>
    </row>
    <row r="4636" spans="2:7" x14ac:dyDescent="0.25">
      <c r="B4636" s="62">
        <v>42095</v>
      </c>
      <c r="C4636" s="63">
        <v>3.0812500000002001</v>
      </c>
      <c r="D4636" s="56">
        <v>5.4</v>
      </c>
      <c r="E4636" s="56">
        <v>19.100000000000001</v>
      </c>
      <c r="F4636" s="56">
        <v>293</v>
      </c>
      <c r="G4636" s="64">
        <v>19.8</v>
      </c>
    </row>
    <row r="4637" spans="2:7" x14ac:dyDescent="0.25">
      <c r="B4637" s="62">
        <v>42095</v>
      </c>
      <c r="C4637" s="63">
        <v>3.0819444444446402</v>
      </c>
      <c r="D4637" s="56">
        <v>5.4</v>
      </c>
      <c r="E4637" s="56">
        <v>19.8</v>
      </c>
      <c r="F4637" s="56">
        <v>293</v>
      </c>
      <c r="G4637" s="64">
        <v>37.799999999999997</v>
      </c>
    </row>
    <row r="4638" spans="2:7" x14ac:dyDescent="0.25">
      <c r="B4638" s="62">
        <v>42095</v>
      </c>
      <c r="C4638" s="63">
        <v>3.0826388888890901</v>
      </c>
      <c r="D4638" s="56">
        <v>5.4</v>
      </c>
      <c r="E4638" s="56">
        <v>19.8</v>
      </c>
      <c r="F4638" s="56">
        <v>293</v>
      </c>
      <c r="G4638" s="64">
        <v>37.799999999999997</v>
      </c>
    </row>
    <row r="4639" spans="2:7" x14ac:dyDescent="0.25">
      <c r="B4639" s="62">
        <v>42095</v>
      </c>
      <c r="C4639" s="63">
        <v>3.0833333333335302</v>
      </c>
      <c r="D4639" s="56">
        <v>5.4</v>
      </c>
      <c r="E4639" s="56">
        <v>21.2</v>
      </c>
      <c r="F4639" s="56">
        <v>23</v>
      </c>
      <c r="G4639" s="64">
        <v>33.1</v>
      </c>
    </row>
    <row r="4640" spans="2:7" x14ac:dyDescent="0.25">
      <c r="B4640" s="62">
        <v>42095</v>
      </c>
      <c r="C4640" s="63">
        <v>3.0840277777779801</v>
      </c>
      <c r="D4640" s="56">
        <v>5.4</v>
      </c>
      <c r="E4640" s="56">
        <v>21.2</v>
      </c>
      <c r="F4640" s="56">
        <v>23</v>
      </c>
      <c r="G4640" s="64">
        <v>33.1</v>
      </c>
    </row>
    <row r="4641" spans="2:7" x14ac:dyDescent="0.25">
      <c r="B4641" s="62">
        <v>42095</v>
      </c>
      <c r="C4641" s="63">
        <v>3.0847222222224202</v>
      </c>
      <c r="D4641" s="56">
        <v>5.5</v>
      </c>
      <c r="E4641" s="56">
        <v>22</v>
      </c>
      <c r="F4641" s="56">
        <v>315</v>
      </c>
      <c r="G4641" s="64">
        <v>27.4</v>
      </c>
    </row>
    <row r="4642" spans="2:7" x14ac:dyDescent="0.25">
      <c r="B4642" s="62">
        <v>42095</v>
      </c>
      <c r="C4642" s="63">
        <v>3.0854166666668701</v>
      </c>
      <c r="D4642" s="56">
        <v>5.5</v>
      </c>
      <c r="E4642" s="56">
        <v>22</v>
      </c>
      <c r="F4642" s="56">
        <v>315</v>
      </c>
      <c r="G4642" s="64">
        <v>27.4</v>
      </c>
    </row>
    <row r="4643" spans="2:7" x14ac:dyDescent="0.25">
      <c r="B4643" s="62">
        <v>42095</v>
      </c>
      <c r="C4643" s="63">
        <v>3.0861111111113102</v>
      </c>
      <c r="D4643" s="56">
        <v>5.5</v>
      </c>
      <c r="E4643" s="56">
        <v>21.6</v>
      </c>
      <c r="F4643" s="56">
        <v>270</v>
      </c>
      <c r="G4643" s="64">
        <v>15.5</v>
      </c>
    </row>
    <row r="4644" spans="2:7" x14ac:dyDescent="0.25">
      <c r="B4644" s="62">
        <v>42095</v>
      </c>
      <c r="C4644" s="63">
        <v>3.0868055555557601</v>
      </c>
      <c r="D4644" s="56">
        <v>5.5</v>
      </c>
      <c r="E4644" s="56">
        <v>21.6</v>
      </c>
      <c r="F4644" s="56">
        <v>270</v>
      </c>
      <c r="G4644" s="64">
        <v>15.5</v>
      </c>
    </row>
    <row r="4645" spans="2:7" x14ac:dyDescent="0.25">
      <c r="B4645" s="62">
        <v>42095</v>
      </c>
      <c r="C4645" s="63">
        <v>3.0875000000002002</v>
      </c>
      <c r="D4645" s="56">
        <v>5.5</v>
      </c>
      <c r="E4645" s="56">
        <v>22.3</v>
      </c>
      <c r="F4645" s="56">
        <v>293</v>
      </c>
      <c r="G4645" s="64">
        <v>25.6</v>
      </c>
    </row>
    <row r="4646" spans="2:7" x14ac:dyDescent="0.25">
      <c r="B4646" s="62">
        <v>42095</v>
      </c>
      <c r="C4646" s="63">
        <v>3.0881944444446399</v>
      </c>
      <c r="D4646" s="56">
        <v>5.5</v>
      </c>
      <c r="E4646" s="56">
        <v>22.3</v>
      </c>
      <c r="F4646" s="56">
        <v>293</v>
      </c>
      <c r="G4646" s="64">
        <v>25.6</v>
      </c>
    </row>
    <row r="4647" spans="2:7" x14ac:dyDescent="0.25">
      <c r="B4647" s="62">
        <v>42095</v>
      </c>
      <c r="C4647" s="63">
        <v>3.0888888888890902</v>
      </c>
      <c r="D4647" s="56">
        <v>5.5</v>
      </c>
      <c r="E4647" s="56">
        <v>21.6</v>
      </c>
      <c r="F4647" s="56">
        <v>270</v>
      </c>
      <c r="G4647" s="64">
        <v>18.7</v>
      </c>
    </row>
    <row r="4648" spans="2:7" x14ac:dyDescent="0.25">
      <c r="B4648" s="62">
        <v>42095</v>
      </c>
      <c r="C4648" s="63">
        <v>3.0895833333335299</v>
      </c>
      <c r="D4648" s="56">
        <v>5.5</v>
      </c>
      <c r="E4648" s="56">
        <v>21.6</v>
      </c>
      <c r="F4648" s="56">
        <v>270</v>
      </c>
      <c r="G4648" s="64">
        <v>18.7</v>
      </c>
    </row>
    <row r="4649" spans="2:7" x14ac:dyDescent="0.25">
      <c r="B4649" s="62">
        <v>42095</v>
      </c>
      <c r="C4649" s="63">
        <v>3.0902777777779802</v>
      </c>
      <c r="D4649" s="56">
        <v>5.5</v>
      </c>
      <c r="E4649" s="56">
        <v>22.3</v>
      </c>
      <c r="F4649" s="56">
        <v>270</v>
      </c>
      <c r="G4649" s="64">
        <v>26.3</v>
      </c>
    </row>
    <row r="4650" spans="2:7" x14ac:dyDescent="0.25">
      <c r="B4650" s="62">
        <v>42095</v>
      </c>
      <c r="C4650" s="63">
        <v>3.0909722222224199</v>
      </c>
      <c r="D4650" s="56">
        <v>5.5</v>
      </c>
      <c r="E4650" s="56">
        <v>22</v>
      </c>
      <c r="F4650" s="56">
        <v>270</v>
      </c>
      <c r="G4650" s="64">
        <v>26.3</v>
      </c>
    </row>
    <row r="4651" spans="2:7" x14ac:dyDescent="0.25">
      <c r="B4651" s="62">
        <v>42095</v>
      </c>
      <c r="C4651" s="63">
        <v>3.0916666666668702</v>
      </c>
      <c r="D4651" s="56">
        <v>5.5</v>
      </c>
      <c r="E4651" s="56">
        <v>21.6</v>
      </c>
      <c r="F4651" s="56">
        <v>270</v>
      </c>
      <c r="G4651" s="64">
        <v>25.9</v>
      </c>
    </row>
    <row r="4652" spans="2:7" x14ac:dyDescent="0.25">
      <c r="B4652" s="62">
        <v>42095</v>
      </c>
      <c r="C4652" s="63">
        <v>3.0923611111113098</v>
      </c>
      <c r="D4652" s="56">
        <v>5.2</v>
      </c>
      <c r="E4652" s="56">
        <v>20.5</v>
      </c>
      <c r="F4652" s="56">
        <v>270</v>
      </c>
      <c r="G4652" s="64">
        <v>16.2</v>
      </c>
    </row>
    <row r="4653" spans="2:7" x14ac:dyDescent="0.25">
      <c r="B4653" s="62">
        <v>42095</v>
      </c>
      <c r="C4653" s="63">
        <v>3.0930555555557602</v>
      </c>
      <c r="D4653" s="56">
        <v>5.2</v>
      </c>
      <c r="E4653" s="56">
        <v>20.5</v>
      </c>
      <c r="F4653" s="56">
        <v>270</v>
      </c>
      <c r="G4653" s="64">
        <v>16.2</v>
      </c>
    </row>
    <row r="4654" spans="2:7" x14ac:dyDescent="0.25">
      <c r="B4654" s="62">
        <v>42095</v>
      </c>
      <c r="C4654" s="63">
        <v>3.0937500000001998</v>
      </c>
      <c r="D4654" s="56">
        <v>5.2</v>
      </c>
      <c r="E4654" s="56">
        <v>19.100000000000001</v>
      </c>
      <c r="F4654" s="56">
        <v>270</v>
      </c>
      <c r="G4654" s="64">
        <v>13.7</v>
      </c>
    </row>
    <row r="4655" spans="2:7" x14ac:dyDescent="0.25">
      <c r="B4655" s="62">
        <v>42095</v>
      </c>
      <c r="C4655" s="63">
        <v>3.09444444444464</v>
      </c>
      <c r="D4655" s="56">
        <v>5.2</v>
      </c>
      <c r="E4655" s="56">
        <v>19.100000000000001</v>
      </c>
      <c r="F4655" s="56">
        <v>270</v>
      </c>
      <c r="G4655" s="64">
        <v>13.7</v>
      </c>
    </row>
    <row r="4656" spans="2:7" x14ac:dyDescent="0.25">
      <c r="B4656" s="62">
        <v>42095</v>
      </c>
      <c r="C4656" s="63">
        <v>3.0951388888890898</v>
      </c>
      <c r="D4656" s="56">
        <v>5.2</v>
      </c>
      <c r="E4656" s="56">
        <v>18.399999999999999</v>
      </c>
      <c r="F4656" s="56">
        <v>270</v>
      </c>
      <c r="G4656" s="64">
        <v>18.7</v>
      </c>
    </row>
    <row r="4657" spans="2:7" x14ac:dyDescent="0.25">
      <c r="B4657" s="62">
        <v>42095</v>
      </c>
      <c r="C4657" s="63">
        <v>3.0958333333335299</v>
      </c>
      <c r="D4657" s="56">
        <v>5.2</v>
      </c>
      <c r="E4657" s="56">
        <v>18.399999999999999</v>
      </c>
      <c r="F4657" s="56">
        <v>270</v>
      </c>
      <c r="G4657" s="64">
        <v>18.7</v>
      </c>
    </row>
    <row r="4658" spans="2:7" x14ac:dyDescent="0.25">
      <c r="B4658" s="62">
        <v>42095</v>
      </c>
      <c r="C4658" s="63">
        <v>3.0965277777779798</v>
      </c>
      <c r="D4658" s="56">
        <v>5.2</v>
      </c>
      <c r="E4658" s="56">
        <v>16.899999999999999</v>
      </c>
      <c r="F4658" s="56">
        <v>248</v>
      </c>
      <c r="G4658" s="64">
        <v>23</v>
      </c>
    </row>
    <row r="4659" spans="2:7" x14ac:dyDescent="0.25">
      <c r="B4659" s="62">
        <v>42095</v>
      </c>
      <c r="C4659" s="63">
        <v>3.0972222222224199</v>
      </c>
      <c r="D4659" s="56">
        <v>5.2</v>
      </c>
      <c r="E4659" s="56">
        <v>16.899999999999999</v>
      </c>
      <c r="F4659" s="56">
        <v>248</v>
      </c>
      <c r="G4659" s="64">
        <v>23</v>
      </c>
    </row>
    <row r="4660" spans="2:7" x14ac:dyDescent="0.25">
      <c r="B4660" s="62">
        <v>42095</v>
      </c>
      <c r="C4660" s="63">
        <v>3.0979166666668698</v>
      </c>
      <c r="D4660" s="56">
        <v>5.2</v>
      </c>
      <c r="E4660" s="56">
        <v>16.600000000000001</v>
      </c>
      <c r="F4660" s="56">
        <v>270</v>
      </c>
      <c r="G4660" s="64">
        <v>19.100000000000001</v>
      </c>
    </row>
    <row r="4661" spans="2:7" x14ac:dyDescent="0.25">
      <c r="B4661" s="62">
        <v>42095</v>
      </c>
      <c r="C4661" s="63">
        <v>3.0986111111113099</v>
      </c>
      <c r="D4661" s="56">
        <v>5.2</v>
      </c>
      <c r="E4661" s="56">
        <v>16.600000000000001</v>
      </c>
      <c r="F4661" s="56">
        <v>270</v>
      </c>
      <c r="G4661" s="64">
        <v>19.100000000000001</v>
      </c>
    </row>
    <row r="4662" spans="2:7" x14ac:dyDescent="0.25">
      <c r="B4662" s="62">
        <v>42095</v>
      </c>
      <c r="C4662" s="63">
        <v>3.0993055555557598</v>
      </c>
      <c r="D4662" s="56">
        <v>5.0999999999999996</v>
      </c>
      <c r="E4662" s="56">
        <v>16.2</v>
      </c>
      <c r="F4662" s="56">
        <v>270</v>
      </c>
      <c r="G4662" s="64">
        <v>19.399999999999999</v>
      </c>
    </row>
    <row r="4663" spans="2:7" x14ac:dyDescent="0.25">
      <c r="B4663" s="62">
        <v>42095</v>
      </c>
      <c r="C4663" s="63">
        <v>3.1000000000001999</v>
      </c>
      <c r="D4663" s="56">
        <v>5.0999999999999996</v>
      </c>
      <c r="E4663" s="56">
        <v>16.2</v>
      </c>
      <c r="F4663" s="56">
        <v>270</v>
      </c>
      <c r="G4663" s="64">
        <v>19.399999999999999</v>
      </c>
    </row>
    <row r="4664" spans="2:7" x14ac:dyDescent="0.25">
      <c r="B4664" s="62">
        <v>42095</v>
      </c>
      <c r="C4664" s="63">
        <v>3.1006944444446498</v>
      </c>
      <c r="D4664" s="56">
        <v>5.0999999999999996</v>
      </c>
      <c r="E4664" s="56">
        <v>16.2</v>
      </c>
      <c r="F4664" s="56">
        <v>270</v>
      </c>
      <c r="G4664" s="64">
        <v>19.100000000000001</v>
      </c>
    </row>
    <row r="4665" spans="2:7" x14ac:dyDescent="0.25">
      <c r="B4665" s="62">
        <v>42095</v>
      </c>
      <c r="C4665" s="63">
        <v>3.1013888888890899</v>
      </c>
      <c r="D4665" s="56">
        <v>5.0999999999999996</v>
      </c>
      <c r="E4665" s="56">
        <v>16.2</v>
      </c>
      <c r="F4665" s="56">
        <v>270</v>
      </c>
      <c r="G4665" s="64">
        <v>19.100000000000001</v>
      </c>
    </row>
    <row r="4666" spans="2:7" x14ac:dyDescent="0.25">
      <c r="B4666" s="62">
        <v>42095</v>
      </c>
      <c r="C4666" s="63">
        <v>3.10208333333353</v>
      </c>
      <c r="D4666" s="56">
        <v>5.0999999999999996</v>
      </c>
      <c r="E4666" s="56">
        <v>16.600000000000001</v>
      </c>
      <c r="F4666" s="56">
        <v>270</v>
      </c>
      <c r="G4666" s="64">
        <v>22</v>
      </c>
    </row>
    <row r="4667" spans="2:7" x14ac:dyDescent="0.25">
      <c r="B4667" s="62">
        <v>42095</v>
      </c>
      <c r="C4667" s="63">
        <v>3.1027777777779799</v>
      </c>
      <c r="D4667" s="56">
        <v>5.0999999999999996</v>
      </c>
      <c r="E4667" s="56">
        <v>16.600000000000001</v>
      </c>
      <c r="F4667" s="56">
        <v>270</v>
      </c>
      <c r="G4667" s="64">
        <v>22</v>
      </c>
    </row>
    <row r="4668" spans="2:7" x14ac:dyDescent="0.25">
      <c r="B4668" s="62">
        <v>42095</v>
      </c>
      <c r="C4668" s="63">
        <v>3.10347222222242</v>
      </c>
      <c r="D4668" s="56">
        <v>5.0999999999999996</v>
      </c>
      <c r="E4668" s="56">
        <v>16.899999999999999</v>
      </c>
      <c r="F4668" s="56">
        <v>270</v>
      </c>
      <c r="G4668" s="64">
        <v>20.9</v>
      </c>
    </row>
    <row r="4669" spans="2:7" x14ac:dyDescent="0.25">
      <c r="B4669" s="62">
        <v>42095</v>
      </c>
      <c r="C4669" s="63">
        <v>3.1041666666668699</v>
      </c>
      <c r="D4669" s="56">
        <v>5.0999999999999996</v>
      </c>
      <c r="E4669" s="56">
        <v>16.899999999999999</v>
      </c>
      <c r="F4669" s="56">
        <v>270</v>
      </c>
      <c r="G4669" s="64">
        <v>20.9</v>
      </c>
    </row>
    <row r="4670" spans="2:7" x14ac:dyDescent="0.25">
      <c r="B4670" s="62">
        <v>42095</v>
      </c>
      <c r="C4670" s="63">
        <v>3.10486111111131</v>
      </c>
      <c r="D4670" s="56">
        <v>5.2</v>
      </c>
      <c r="E4670" s="56">
        <v>16.600000000000001</v>
      </c>
      <c r="F4670" s="56">
        <v>315</v>
      </c>
      <c r="G4670" s="64">
        <v>20.5</v>
      </c>
    </row>
    <row r="4671" spans="2:7" x14ac:dyDescent="0.25">
      <c r="B4671" s="62">
        <v>42095</v>
      </c>
      <c r="C4671" s="63">
        <v>3.1055555555557599</v>
      </c>
      <c r="D4671" s="56">
        <v>5.2</v>
      </c>
      <c r="E4671" s="56">
        <v>16.600000000000001</v>
      </c>
      <c r="F4671" s="56">
        <v>315</v>
      </c>
      <c r="G4671" s="64">
        <v>20.5</v>
      </c>
    </row>
    <row r="4672" spans="2:7" x14ac:dyDescent="0.25">
      <c r="B4672" s="62">
        <v>42095</v>
      </c>
      <c r="C4672" s="63">
        <v>3.1062500000002</v>
      </c>
      <c r="D4672" s="56">
        <v>5.3</v>
      </c>
      <c r="E4672" s="56">
        <v>17.600000000000001</v>
      </c>
      <c r="F4672" s="56">
        <v>270</v>
      </c>
      <c r="G4672" s="64">
        <v>24.5</v>
      </c>
    </row>
    <row r="4673" spans="2:7" x14ac:dyDescent="0.25">
      <c r="B4673" s="62">
        <v>42095</v>
      </c>
      <c r="C4673" s="63">
        <v>3.1069444444446499</v>
      </c>
      <c r="D4673" s="56">
        <v>5.3</v>
      </c>
      <c r="E4673" s="56">
        <v>17.600000000000001</v>
      </c>
      <c r="F4673" s="56">
        <v>270</v>
      </c>
      <c r="G4673" s="64">
        <v>24.5</v>
      </c>
    </row>
    <row r="4674" spans="2:7" x14ac:dyDescent="0.25">
      <c r="B4674" s="62">
        <v>42095</v>
      </c>
      <c r="C4674" s="63">
        <v>3.10763888888909</v>
      </c>
      <c r="D4674" s="56">
        <v>5.3</v>
      </c>
      <c r="E4674" s="56">
        <v>18</v>
      </c>
      <c r="F4674" s="56">
        <v>203</v>
      </c>
      <c r="G4674" s="64">
        <v>16.2</v>
      </c>
    </row>
    <row r="4675" spans="2:7" x14ac:dyDescent="0.25">
      <c r="B4675" s="62">
        <v>42095</v>
      </c>
      <c r="C4675" s="63">
        <v>3.1083333333335399</v>
      </c>
      <c r="D4675" s="56">
        <v>5.3</v>
      </c>
      <c r="E4675" s="56">
        <v>18</v>
      </c>
      <c r="F4675" s="56">
        <v>203</v>
      </c>
      <c r="G4675" s="64">
        <v>16.2</v>
      </c>
    </row>
    <row r="4676" spans="2:7" x14ac:dyDescent="0.25">
      <c r="B4676" s="62">
        <v>42095</v>
      </c>
      <c r="C4676" s="63">
        <v>3.10902777777798</v>
      </c>
      <c r="D4676" s="56">
        <v>5.4</v>
      </c>
      <c r="E4676" s="56">
        <v>18</v>
      </c>
      <c r="F4676" s="56">
        <v>203</v>
      </c>
      <c r="G4676" s="64">
        <v>16.2</v>
      </c>
    </row>
    <row r="4677" spans="2:7" x14ac:dyDescent="0.25">
      <c r="B4677" s="62">
        <v>42095</v>
      </c>
      <c r="C4677" s="63">
        <v>3.1097222222224201</v>
      </c>
      <c r="D4677" s="56">
        <v>5.4</v>
      </c>
      <c r="E4677" s="56">
        <v>19.100000000000001</v>
      </c>
      <c r="F4677" s="56">
        <v>293</v>
      </c>
      <c r="G4677" s="64">
        <v>24.5</v>
      </c>
    </row>
    <row r="4678" spans="2:7" x14ac:dyDescent="0.25">
      <c r="B4678" s="62">
        <v>42095</v>
      </c>
      <c r="C4678" s="63">
        <v>3.11041666666687</v>
      </c>
      <c r="D4678" s="56">
        <v>5.4</v>
      </c>
      <c r="E4678" s="56">
        <v>19.100000000000001</v>
      </c>
      <c r="F4678" s="56">
        <v>293</v>
      </c>
      <c r="G4678" s="64">
        <v>24.5</v>
      </c>
    </row>
    <row r="4679" spans="2:7" x14ac:dyDescent="0.25">
      <c r="B4679" s="62">
        <v>42095</v>
      </c>
      <c r="C4679" s="63">
        <v>3.1111111111113101</v>
      </c>
      <c r="D4679" s="56">
        <v>5.4</v>
      </c>
      <c r="E4679" s="56">
        <v>19.100000000000001</v>
      </c>
      <c r="F4679" s="56">
        <v>270</v>
      </c>
      <c r="G4679" s="64">
        <v>20.5</v>
      </c>
    </row>
    <row r="4680" spans="2:7" x14ac:dyDescent="0.25">
      <c r="B4680" s="62">
        <v>42095</v>
      </c>
      <c r="C4680" s="63">
        <v>3.11180555555576</v>
      </c>
      <c r="D4680" s="56">
        <v>5.4</v>
      </c>
      <c r="E4680" s="56">
        <v>19.100000000000001</v>
      </c>
      <c r="F4680" s="56">
        <v>270</v>
      </c>
      <c r="G4680" s="64">
        <v>20.5</v>
      </c>
    </row>
    <row r="4681" spans="2:7" x14ac:dyDescent="0.25">
      <c r="B4681" s="62">
        <v>42095</v>
      </c>
      <c r="C4681" s="63">
        <v>3.1125000000002001</v>
      </c>
      <c r="D4681" s="56">
        <v>5.4</v>
      </c>
      <c r="E4681" s="56">
        <v>18.7</v>
      </c>
      <c r="F4681" s="56">
        <v>315</v>
      </c>
      <c r="G4681" s="64">
        <v>13.7</v>
      </c>
    </row>
    <row r="4682" spans="2:7" x14ac:dyDescent="0.25">
      <c r="B4682" s="62">
        <v>42095</v>
      </c>
      <c r="C4682" s="63">
        <v>3.11319444444465</v>
      </c>
      <c r="D4682" s="56">
        <v>5.4</v>
      </c>
      <c r="E4682" s="56">
        <v>18.7</v>
      </c>
      <c r="F4682" s="56">
        <v>315</v>
      </c>
      <c r="G4682" s="64">
        <v>13.7</v>
      </c>
    </row>
    <row r="4683" spans="2:7" x14ac:dyDescent="0.25">
      <c r="B4683" s="62">
        <v>42095</v>
      </c>
      <c r="C4683" s="63">
        <v>3.1138888888890901</v>
      </c>
      <c r="D4683" s="56">
        <v>5.3</v>
      </c>
      <c r="E4683" s="56">
        <v>18.7</v>
      </c>
      <c r="F4683" s="56">
        <v>270</v>
      </c>
      <c r="G4683" s="64">
        <v>24.5</v>
      </c>
    </row>
    <row r="4684" spans="2:7" x14ac:dyDescent="0.25">
      <c r="B4684" s="62">
        <v>42095</v>
      </c>
      <c r="C4684" s="63">
        <v>3.11458333333354</v>
      </c>
      <c r="D4684" s="56">
        <v>5.3</v>
      </c>
      <c r="E4684" s="56">
        <v>18.7</v>
      </c>
      <c r="F4684" s="56">
        <v>270</v>
      </c>
      <c r="G4684" s="64">
        <v>24.5</v>
      </c>
    </row>
    <row r="4685" spans="2:7" x14ac:dyDescent="0.25">
      <c r="B4685" s="62">
        <v>42095</v>
      </c>
      <c r="C4685" s="63">
        <v>3.1152777777779801</v>
      </c>
      <c r="D4685" s="56">
        <v>5.3</v>
      </c>
      <c r="E4685" s="56">
        <v>17.600000000000001</v>
      </c>
      <c r="F4685" s="56">
        <v>270</v>
      </c>
      <c r="G4685" s="64">
        <v>20.9</v>
      </c>
    </row>
    <row r="4686" spans="2:7" x14ac:dyDescent="0.25">
      <c r="B4686" s="62">
        <v>42095</v>
      </c>
      <c r="C4686" s="63">
        <v>3.1159722222224202</v>
      </c>
      <c r="D4686" s="56">
        <v>5.3</v>
      </c>
      <c r="E4686" s="56">
        <v>17.600000000000001</v>
      </c>
      <c r="F4686" s="56">
        <v>270</v>
      </c>
      <c r="G4686" s="64">
        <v>20.9</v>
      </c>
    </row>
    <row r="4687" spans="2:7" x14ac:dyDescent="0.25">
      <c r="B4687" s="62">
        <v>42095</v>
      </c>
      <c r="C4687" s="63">
        <v>3.1166666666668701</v>
      </c>
      <c r="D4687" s="56">
        <v>5.4</v>
      </c>
      <c r="E4687" s="56">
        <v>17.3</v>
      </c>
      <c r="F4687" s="56">
        <v>270</v>
      </c>
      <c r="G4687" s="64">
        <v>20.9</v>
      </c>
    </row>
    <row r="4688" spans="2:7" x14ac:dyDescent="0.25">
      <c r="B4688" s="62">
        <v>42095</v>
      </c>
      <c r="C4688" s="63">
        <v>3.1173611111113102</v>
      </c>
      <c r="D4688" s="56">
        <v>5.4</v>
      </c>
      <c r="E4688" s="56">
        <v>17.3</v>
      </c>
      <c r="F4688" s="56">
        <v>270</v>
      </c>
      <c r="G4688" s="64">
        <v>20.9</v>
      </c>
    </row>
    <row r="4689" spans="2:7" x14ac:dyDescent="0.25">
      <c r="B4689" s="62">
        <v>42095</v>
      </c>
      <c r="C4689" s="63">
        <v>3.1180555555557601</v>
      </c>
      <c r="D4689" s="56">
        <v>5.4</v>
      </c>
      <c r="E4689" s="56">
        <v>18</v>
      </c>
      <c r="F4689" s="56">
        <v>270</v>
      </c>
      <c r="G4689" s="64">
        <v>29.2</v>
      </c>
    </row>
    <row r="4690" spans="2:7" x14ac:dyDescent="0.25">
      <c r="B4690" s="62">
        <v>42095</v>
      </c>
      <c r="C4690" s="63">
        <v>3.1187500000002002</v>
      </c>
      <c r="D4690" s="56">
        <v>5.4</v>
      </c>
      <c r="E4690" s="56">
        <v>18</v>
      </c>
      <c r="F4690" s="56">
        <v>270</v>
      </c>
      <c r="G4690" s="64">
        <v>29.2</v>
      </c>
    </row>
    <row r="4691" spans="2:7" x14ac:dyDescent="0.25">
      <c r="B4691" s="62">
        <v>42095</v>
      </c>
      <c r="C4691" s="63">
        <v>3.1194444444446501</v>
      </c>
      <c r="D4691" s="56">
        <v>5.4</v>
      </c>
      <c r="E4691" s="56">
        <v>18.399999999999999</v>
      </c>
      <c r="F4691" s="56">
        <v>225</v>
      </c>
      <c r="G4691" s="64">
        <v>19.399999999999999</v>
      </c>
    </row>
    <row r="4692" spans="2:7" x14ac:dyDescent="0.25">
      <c r="B4692" s="62">
        <v>42095</v>
      </c>
      <c r="C4692" s="63">
        <v>3.1201388888890902</v>
      </c>
      <c r="D4692" s="56">
        <v>5.4</v>
      </c>
      <c r="E4692" s="56">
        <v>18.399999999999999</v>
      </c>
      <c r="F4692" s="56">
        <v>225</v>
      </c>
      <c r="G4692" s="64">
        <v>19.399999999999999</v>
      </c>
    </row>
    <row r="4693" spans="2:7" x14ac:dyDescent="0.25">
      <c r="B4693" s="62">
        <v>42095</v>
      </c>
      <c r="C4693" s="63">
        <v>3.1208333333335401</v>
      </c>
      <c r="D4693" s="56">
        <v>5.3</v>
      </c>
      <c r="E4693" s="56">
        <v>19.100000000000001</v>
      </c>
      <c r="F4693" s="56">
        <v>270</v>
      </c>
      <c r="G4693" s="64">
        <v>20.5</v>
      </c>
    </row>
    <row r="4694" spans="2:7" x14ac:dyDescent="0.25">
      <c r="B4694" s="62">
        <v>42095</v>
      </c>
      <c r="C4694" s="63">
        <v>3.1215277777779802</v>
      </c>
      <c r="D4694" s="56">
        <v>5.3</v>
      </c>
      <c r="E4694" s="56">
        <v>19.100000000000001</v>
      </c>
      <c r="F4694" s="56">
        <v>270</v>
      </c>
      <c r="G4694" s="64">
        <v>20.5</v>
      </c>
    </row>
    <row r="4695" spans="2:7" x14ac:dyDescent="0.25">
      <c r="B4695" s="62">
        <v>42095</v>
      </c>
      <c r="C4695" s="63">
        <v>3.1222222222224199</v>
      </c>
      <c r="D4695" s="56">
        <v>5.4</v>
      </c>
      <c r="E4695" s="56">
        <v>18.7</v>
      </c>
      <c r="F4695" s="56">
        <v>270</v>
      </c>
      <c r="G4695" s="64">
        <v>19.399999999999999</v>
      </c>
    </row>
    <row r="4696" spans="2:7" x14ac:dyDescent="0.25">
      <c r="B4696" s="62">
        <v>42095</v>
      </c>
      <c r="C4696" s="63">
        <v>3.1229166666668702</v>
      </c>
      <c r="D4696" s="56">
        <v>5.4</v>
      </c>
      <c r="E4696" s="56">
        <v>18.7</v>
      </c>
      <c r="F4696" s="56">
        <v>270</v>
      </c>
      <c r="G4696" s="64">
        <v>19.399999999999999</v>
      </c>
    </row>
    <row r="4697" spans="2:7" x14ac:dyDescent="0.25">
      <c r="B4697" s="62">
        <v>42095</v>
      </c>
      <c r="C4697" s="63">
        <v>3.1236111111113098</v>
      </c>
      <c r="D4697" s="56">
        <v>5.4</v>
      </c>
      <c r="E4697" s="56">
        <v>18.7</v>
      </c>
      <c r="F4697" s="56">
        <v>270</v>
      </c>
      <c r="G4697" s="64">
        <v>28.4</v>
      </c>
    </row>
    <row r="4698" spans="2:7" x14ac:dyDescent="0.25">
      <c r="B4698" s="62">
        <v>42095</v>
      </c>
      <c r="C4698" s="63">
        <v>3.1243055555557602</v>
      </c>
      <c r="D4698" s="56">
        <v>5.4</v>
      </c>
      <c r="E4698" s="56">
        <v>18.7</v>
      </c>
      <c r="F4698" s="56">
        <v>270</v>
      </c>
      <c r="G4698" s="64">
        <v>28.4</v>
      </c>
    </row>
    <row r="4699" spans="2:7" x14ac:dyDescent="0.25">
      <c r="B4699" s="62">
        <v>42095</v>
      </c>
      <c r="C4699" s="63">
        <v>3.1250000000001998</v>
      </c>
      <c r="D4699" s="56">
        <v>5.4</v>
      </c>
      <c r="E4699" s="56">
        <v>18</v>
      </c>
      <c r="F4699" s="56">
        <v>225</v>
      </c>
      <c r="G4699" s="64">
        <v>14.4</v>
      </c>
    </row>
    <row r="4700" spans="2:7" x14ac:dyDescent="0.25">
      <c r="B4700" s="62">
        <v>42095</v>
      </c>
      <c r="C4700" s="63">
        <v>3.1256944444446502</v>
      </c>
      <c r="D4700" s="56">
        <v>5.4</v>
      </c>
      <c r="E4700" s="56">
        <v>18</v>
      </c>
      <c r="F4700" s="56">
        <v>225</v>
      </c>
      <c r="G4700" s="64">
        <v>14.4</v>
      </c>
    </row>
    <row r="4701" spans="2:7" x14ac:dyDescent="0.25">
      <c r="B4701" s="62">
        <v>42095</v>
      </c>
      <c r="C4701" s="63">
        <v>3.1263888888890898</v>
      </c>
      <c r="D4701" s="56">
        <v>5.5</v>
      </c>
      <c r="E4701" s="56">
        <v>17.600000000000001</v>
      </c>
      <c r="F4701" s="56">
        <v>270</v>
      </c>
      <c r="G4701" s="64">
        <v>24.5</v>
      </c>
    </row>
    <row r="4702" spans="2:7" x14ac:dyDescent="0.25">
      <c r="B4702" s="62">
        <v>42095</v>
      </c>
      <c r="C4702" s="63">
        <v>3.1270833333335402</v>
      </c>
      <c r="D4702" s="56">
        <v>5.5</v>
      </c>
      <c r="E4702" s="56">
        <v>17.600000000000001</v>
      </c>
      <c r="F4702" s="56">
        <v>270</v>
      </c>
      <c r="G4702" s="64">
        <v>24.5</v>
      </c>
    </row>
    <row r="4703" spans="2:7" x14ac:dyDescent="0.25">
      <c r="B4703" s="62">
        <v>42095</v>
      </c>
      <c r="C4703" s="63">
        <v>3.1277777777779798</v>
      </c>
      <c r="D4703" s="56">
        <v>5.4</v>
      </c>
      <c r="E4703" s="56">
        <v>16.600000000000001</v>
      </c>
      <c r="F4703" s="56">
        <v>315</v>
      </c>
      <c r="G4703" s="64">
        <v>15.5</v>
      </c>
    </row>
    <row r="4704" spans="2:7" x14ac:dyDescent="0.25">
      <c r="B4704" s="62">
        <v>42095</v>
      </c>
      <c r="C4704" s="63">
        <v>3.1284722222224302</v>
      </c>
      <c r="D4704" s="56">
        <v>5.4</v>
      </c>
      <c r="E4704" s="56">
        <v>16.600000000000001</v>
      </c>
      <c r="F4704" s="56">
        <v>315</v>
      </c>
      <c r="G4704" s="64">
        <v>15.5</v>
      </c>
    </row>
    <row r="4705" spans="2:7" x14ac:dyDescent="0.25">
      <c r="B4705" s="62">
        <v>42095</v>
      </c>
      <c r="C4705" s="63">
        <v>3.1291666666668698</v>
      </c>
      <c r="D4705" s="56">
        <v>5.4</v>
      </c>
      <c r="E4705" s="56">
        <v>16.899999999999999</v>
      </c>
      <c r="F4705" s="56">
        <v>338</v>
      </c>
      <c r="G4705" s="64">
        <v>16.600000000000001</v>
      </c>
    </row>
    <row r="4706" spans="2:7" x14ac:dyDescent="0.25">
      <c r="B4706" s="62">
        <v>42095</v>
      </c>
      <c r="C4706" s="63">
        <v>3.1298611111113099</v>
      </c>
      <c r="D4706" s="56">
        <v>5.4</v>
      </c>
      <c r="E4706" s="56">
        <v>16.899999999999999</v>
      </c>
      <c r="F4706" s="56">
        <v>270</v>
      </c>
      <c r="G4706" s="64">
        <v>24.5</v>
      </c>
    </row>
    <row r="4707" spans="2:7" x14ac:dyDescent="0.25">
      <c r="B4707" s="62">
        <v>42095</v>
      </c>
      <c r="C4707" s="63">
        <v>3.1305555555557598</v>
      </c>
      <c r="D4707" s="56">
        <v>5.4</v>
      </c>
      <c r="E4707" s="56">
        <v>16.899999999999999</v>
      </c>
      <c r="F4707" s="56">
        <v>270</v>
      </c>
      <c r="G4707" s="64">
        <v>24.5</v>
      </c>
    </row>
    <row r="4708" spans="2:7" x14ac:dyDescent="0.25">
      <c r="B4708" s="62">
        <v>42095</v>
      </c>
      <c r="C4708" s="63">
        <v>3.1312500000001999</v>
      </c>
      <c r="D4708" s="56">
        <v>5.5</v>
      </c>
      <c r="E4708" s="56">
        <v>16.600000000000001</v>
      </c>
      <c r="F4708" s="56">
        <v>270</v>
      </c>
      <c r="G4708" s="64">
        <v>25.6</v>
      </c>
    </row>
    <row r="4709" spans="2:7" x14ac:dyDescent="0.25">
      <c r="B4709" s="62">
        <v>42095</v>
      </c>
      <c r="C4709" s="63">
        <v>3.1319444444446498</v>
      </c>
      <c r="D4709" s="56">
        <v>5.5</v>
      </c>
      <c r="E4709" s="56">
        <v>16.600000000000001</v>
      </c>
      <c r="F4709" s="56">
        <v>270</v>
      </c>
      <c r="G4709" s="64">
        <v>25.6</v>
      </c>
    </row>
    <row r="4710" spans="2:7" x14ac:dyDescent="0.25">
      <c r="B4710" s="62">
        <v>42095</v>
      </c>
      <c r="C4710" s="63">
        <v>3.1326388888890899</v>
      </c>
      <c r="D4710" s="56">
        <v>5.4</v>
      </c>
      <c r="E4710" s="56">
        <v>17.3</v>
      </c>
      <c r="F4710" s="56">
        <v>248</v>
      </c>
      <c r="G4710" s="64">
        <v>12.6</v>
      </c>
    </row>
    <row r="4711" spans="2:7" x14ac:dyDescent="0.25">
      <c r="B4711" s="62">
        <v>42095</v>
      </c>
      <c r="C4711" s="63">
        <v>3.1333333333335398</v>
      </c>
      <c r="D4711" s="56">
        <v>5.4</v>
      </c>
      <c r="E4711" s="56">
        <v>17.3</v>
      </c>
      <c r="F4711" s="56">
        <v>248</v>
      </c>
      <c r="G4711" s="64">
        <v>12.6</v>
      </c>
    </row>
    <row r="4712" spans="2:7" x14ac:dyDescent="0.25">
      <c r="B4712" s="62">
        <v>42095</v>
      </c>
      <c r="C4712" s="63">
        <v>3.1340277777779799</v>
      </c>
      <c r="D4712" s="56">
        <v>5.4</v>
      </c>
      <c r="E4712" s="56">
        <v>16.600000000000001</v>
      </c>
      <c r="F4712" s="56">
        <v>270</v>
      </c>
      <c r="G4712" s="64">
        <v>18.7</v>
      </c>
    </row>
    <row r="4713" spans="2:7" x14ac:dyDescent="0.25">
      <c r="B4713" s="62">
        <v>42095</v>
      </c>
      <c r="C4713" s="63">
        <v>3.1347222222224298</v>
      </c>
      <c r="D4713" s="56">
        <v>5.4</v>
      </c>
      <c r="E4713" s="56">
        <v>16.600000000000001</v>
      </c>
      <c r="F4713" s="56">
        <v>270</v>
      </c>
      <c r="G4713" s="64">
        <v>18.7</v>
      </c>
    </row>
    <row r="4714" spans="2:7" x14ac:dyDescent="0.25">
      <c r="B4714" s="62">
        <v>42095</v>
      </c>
      <c r="C4714" s="63">
        <v>3.1354166666668699</v>
      </c>
      <c r="D4714" s="56">
        <v>5.4</v>
      </c>
      <c r="E4714" s="56">
        <v>16.2</v>
      </c>
      <c r="F4714" s="56">
        <v>270</v>
      </c>
      <c r="G4714" s="64">
        <v>18.399999999999999</v>
      </c>
    </row>
    <row r="4715" spans="2:7" x14ac:dyDescent="0.25">
      <c r="B4715" s="62">
        <v>42095</v>
      </c>
      <c r="C4715" s="63">
        <v>3.1361111111113198</v>
      </c>
      <c r="D4715" s="56">
        <v>5.4</v>
      </c>
      <c r="E4715" s="56">
        <v>16.2</v>
      </c>
      <c r="F4715" s="56">
        <v>270</v>
      </c>
      <c r="G4715" s="64">
        <v>18.399999999999999</v>
      </c>
    </row>
    <row r="4716" spans="2:7" x14ac:dyDescent="0.25">
      <c r="B4716" s="62">
        <v>42095</v>
      </c>
      <c r="C4716" s="63">
        <v>3.1368055555557599</v>
      </c>
      <c r="D4716" s="56">
        <v>5.4</v>
      </c>
      <c r="E4716" s="56">
        <v>16.600000000000001</v>
      </c>
      <c r="F4716" s="56">
        <v>270</v>
      </c>
      <c r="G4716" s="64">
        <v>21.2</v>
      </c>
    </row>
    <row r="4717" spans="2:7" x14ac:dyDescent="0.25">
      <c r="B4717" s="62">
        <v>42095</v>
      </c>
      <c r="C4717" s="63">
        <v>3.1375000000002</v>
      </c>
      <c r="D4717" s="56">
        <v>5.4</v>
      </c>
      <c r="E4717" s="56">
        <v>16.600000000000001</v>
      </c>
      <c r="F4717" s="56">
        <v>270</v>
      </c>
      <c r="G4717" s="64">
        <v>21.2</v>
      </c>
    </row>
    <row r="4718" spans="2:7" x14ac:dyDescent="0.25">
      <c r="B4718" s="62">
        <v>42095</v>
      </c>
      <c r="C4718" s="63">
        <v>3.1381944444446499</v>
      </c>
      <c r="D4718" s="56">
        <v>5.5</v>
      </c>
      <c r="E4718" s="56">
        <v>16.899999999999999</v>
      </c>
      <c r="F4718" s="56">
        <v>270</v>
      </c>
      <c r="G4718" s="64">
        <v>21.6</v>
      </c>
    </row>
    <row r="4719" spans="2:7" x14ac:dyDescent="0.25">
      <c r="B4719" s="62">
        <v>42095</v>
      </c>
      <c r="C4719" s="63">
        <v>3.13888888888909</v>
      </c>
      <c r="D4719" s="56">
        <v>5.5</v>
      </c>
      <c r="E4719" s="56">
        <v>16.899999999999999</v>
      </c>
      <c r="F4719" s="56">
        <v>270</v>
      </c>
      <c r="G4719" s="64">
        <v>21.6</v>
      </c>
    </row>
    <row r="4720" spans="2:7" x14ac:dyDescent="0.25">
      <c r="B4720" s="62">
        <v>42095</v>
      </c>
      <c r="C4720" s="63">
        <v>3.1395833333335399</v>
      </c>
      <c r="D4720" s="56">
        <v>5.5</v>
      </c>
      <c r="E4720" s="56">
        <v>17.3</v>
      </c>
      <c r="F4720" s="56">
        <v>270</v>
      </c>
      <c r="G4720" s="64">
        <v>33.799999999999997</v>
      </c>
    </row>
    <row r="4721" spans="2:7" x14ac:dyDescent="0.25">
      <c r="B4721" s="62">
        <v>42095</v>
      </c>
      <c r="C4721" s="63">
        <v>3.14027777777798</v>
      </c>
      <c r="D4721" s="56">
        <v>5.5</v>
      </c>
      <c r="E4721" s="56">
        <v>17.3</v>
      </c>
      <c r="F4721" s="56">
        <v>270</v>
      </c>
      <c r="G4721" s="64">
        <v>33.799999999999997</v>
      </c>
    </row>
    <row r="4722" spans="2:7" x14ac:dyDescent="0.25">
      <c r="B4722" s="62">
        <v>42095</v>
      </c>
      <c r="C4722" s="63">
        <v>3.1409722222224299</v>
      </c>
      <c r="D4722" s="56">
        <v>5.6</v>
      </c>
      <c r="E4722" s="56">
        <v>18</v>
      </c>
      <c r="F4722" s="56">
        <v>248</v>
      </c>
      <c r="G4722" s="64">
        <v>13</v>
      </c>
    </row>
    <row r="4723" spans="2:7" x14ac:dyDescent="0.25">
      <c r="B4723" s="62">
        <v>42095</v>
      </c>
      <c r="C4723" s="63">
        <v>3.14166666666687</v>
      </c>
      <c r="D4723" s="56">
        <v>5.6</v>
      </c>
      <c r="E4723" s="56">
        <v>18</v>
      </c>
      <c r="F4723" s="56">
        <v>248</v>
      </c>
      <c r="G4723" s="64">
        <v>13</v>
      </c>
    </row>
    <row r="4724" spans="2:7" x14ac:dyDescent="0.25">
      <c r="B4724" s="62">
        <v>42095</v>
      </c>
      <c r="C4724" s="63">
        <v>3.1423611111113199</v>
      </c>
      <c r="D4724" s="56">
        <v>5.6</v>
      </c>
      <c r="E4724" s="56">
        <v>19.8</v>
      </c>
      <c r="F4724" s="56">
        <v>293</v>
      </c>
      <c r="G4724" s="64">
        <v>30.2</v>
      </c>
    </row>
    <row r="4725" spans="2:7" x14ac:dyDescent="0.25">
      <c r="B4725" s="62">
        <v>42095</v>
      </c>
      <c r="C4725" s="63">
        <v>3.14305555555576</v>
      </c>
      <c r="D4725" s="56">
        <v>5.6</v>
      </c>
      <c r="E4725" s="56">
        <v>19.8</v>
      </c>
      <c r="F4725" s="56">
        <v>293</v>
      </c>
      <c r="G4725" s="64">
        <v>30.2</v>
      </c>
    </row>
    <row r="4726" spans="2:7" x14ac:dyDescent="0.25">
      <c r="B4726" s="62">
        <v>42095</v>
      </c>
      <c r="C4726" s="63">
        <v>3.1437500000002001</v>
      </c>
      <c r="D4726" s="56">
        <v>5.7</v>
      </c>
      <c r="E4726" s="56">
        <v>20.5</v>
      </c>
      <c r="F4726" s="56">
        <v>270</v>
      </c>
      <c r="G4726" s="64">
        <v>18</v>
      </c>
    </row>
    <row r="4727" spans="2:7" x14ac:dyDescent="0.25">
      <c r="B4727" s="62">
        <v>42095</v>
      </c>
      <c r="C4727" s="63">
        <v>3.14444444444465</v>
      </c>
      <c r="D4727" s="56">
        <v>5.7</v>
      </c>
      <c r="E4727" s="56">
        <v>20.5</v>
      </c>
      <c r="F4727" s="56">
        <v>270</v>
      </c>
      <c r="G4727" s="64">
        <v>18</v>
      </c>
    </row>
    <row r="4728" spans="2:7" x14ac:dyDescent="0.25">
      <c r="B4728" s="62">
        <v>42095</v>
      </c>
      <c r="C4728" s="63">
        <v>3.1451388888890901</v>
      </c>
      <c r="D4728" s="56">
        <v>5.6</v>
      </c>
      <c r="E4728" s="56">
        <v>20.5</v>
      </c>
      <c r="F4728" s="56">
        <v>270</v>
      </c>
      <c r="G4728" s="64">
        <v>19.100000000000001</v>
      </c>
    </row>
    <row r="4729" spans="2:7" x14ac:dyDescent="0.25">
      <c r="B4729" s="62">
        <v>42095</v>
      </c>
      <c r="C4729" s="63">
        <v>3.14583333333354</v>
      </c>
      <c r="D4729" s="56">
        <v>5.6</v>
      </c>
      <c r="E4729" s="56">
        <v>20.5</v>
      </c>
      <c r="F4729" s="56">
        <v>270</v>
      </c>
      <c r="G4729" s="64">
        <v>19.100000000000001</v>
      </c>
    </row>
    <row r="4730" spans="2:7" x14ac:dyDescent="0.25">
      <c r="B4730" s="62">
        <v>42095</v>
      </c>
      <c r="C4730" s="63">
        <v>3.1465277777779801</v>
      </c>
      <c r="D4730" s="56">
        <v>5.5</v>
      </c>
      <c r="E4730" s="56">
        <v>19.100000000000001</v>
      </c>
      <c r="F4730" s="56">
        <v>270</v>
      </c>
      <c r="G4730" s="64">
        <v>13.3</v>
      </c>
    </row>
    <row r="4731" spans="2:7" x14ac:dyDescent="0.25">
      <c r="B4731" s="62">
        <v>42095</v>
      </c>
      <c r="C4731" s="63">
        <v>3.14722222222243</v>
      </c>
      <c r="D4731" s="56">
        <v>5.5</v>
      </c>
      <c r="E4731" s="56">
        <v>19.100000000000001</v>
      </c>
      <c r="F4731" s="56">
        <v>270</v>
      </c>
      <c r="G4731" s="64">
        <v>13.3</v>
      </c>
    </row>
    <row r="4732" spans="2:7" x14ac:dyDescent="0.25">
      <c r="B4732" s="62">
        <v>42095</v>
      </c>
      <c r="C4732" s="63">
        <v>3.1479166666668701</v>
      </c>
      <c r="D4732" s="56">
        <v>5.5</v>
      </c>
      <c r="E4732" s="56">
        <v>19.100000000000001</v>
      </c>
      <c r="F4732" s="56">
        <v>270</v>
      </c>
      <c r="G4732" s="64">
        <v>13.3</v>
      </c>
    </row>
    <row r="4733" spans="2:7" x14ac:dyDescent="0.25">
      <c r="B4733" s="62">
        <v>42095</v>
      </c>
      <c r="C4733" s="63">
        <v>3.14861111111132</v>
      </c>
      <c r="D4733" s="56">
        <v>5.5</v>
      </c>
      <c r="E4733" s="56">
        <v>16.899999999999999</v>
      </c>
      <c r="F4733" s="56">
        <v>248</v>
      </c>
      <c r="G4733" s="64">
        <v>19.399999999999999</v>
      </c>
    </row>
    <row r="4734" spans="2:7" x14ac:dyDescent="0.25">
      <c r="B4734" s="62">
        <v>42095</v>
      </c>
      <c r="C4734" s="63">
        <v>3.1493055555557601</v>
      </c>
      <c r="D4734" s="56">
        <v>5.4</v>
      </c>
      <c r="E4734" s="56">
        <v>16.899999999999999</v>
      </c>
      <c r="F4734" s="56">
        <v>248</v>
      </c>
      <c r="G4734" s="64">
        <v>19.399999999999999</v>
      </c>
    </row>
    <row r="4735" spans="2:7" x14ac:dyDescent="0.25">
      <c r="B4735" s="62">
        <v>42095</v>
      </c>
      <c r="C4735" s="63">
        <v>3.1500000000002002</v>
      </c>
      <c r="D4735" s="56">
        <v>5.4</v>
      </c>
      <c r="E4735" s="56">
        <v>16.899999999999999</v>
      </c>
      <c r="F4735" s="56">
        <v>270</v>
      </c>
      <c r="G4735" s="64">
        <v>21.2</v>
      </c>
    </row>
    <row r="4736" spans="2:7" x14ac:dyDescent="0.25">
      <c r="B4736" s="62">
        <v>42095</v>
      </c>
      <c r="C4736" s="63">
        <v>3.1506944444446501</v>
      </c>
      <c r="D4736" s="56">
        <v>5.4</v>
      </c>
      <c r="E4736" s="56">
        <v>16.899999999999999</v>
      </c>
      <c r="F4736" s="56">
        <v>270</v>
      </c>
      <c r="G4736" s="64">
        <v>21.2</v>
      </c>
    </row>
    <row r="4737" spans="2:7" x14ac:dyDescent="0.25">
      <c r="B4737" s="62">
        <v>42095</v>
      </c>
      <c r="C4737" s="63">
        <v>3.1513888888890902</v>
      </c>
      <c r="D4737" s="56">
        <v>5.5</v>
      </c>
      <c r="E4737" s="56">
        <v>15.5</v>
      </c>
      <c r="F4737" s="56">
        <v>270</v>
      </c>
      <c r="G4737" s="64">
        <v>22.7</v>
      </c>
    </row>
    <row r="4738" spans="2:7" x14ac:dyDescent="0.25">
      <c r="B4738" s="62">
        <v>42095</v>
      </c>
      <c r="C4738" s="63">
        <v>3.1520833333335401</v>
      </c>
      <c r="D4738" s="56">
        <v>5.5</v>
      </c>
      <c r="E4738" s="56">
        <v>15.5</v>
      </c>
      <c r="F4738" s="56">
        <v>270</v>
      </c>
      <c r="G4738" s="64">
        <v>22.7</v>
      </c>
    </row>
    <row r="4739" spans="2:7" x14ac:dyDescent="0.25">
      <c r="B4739" s="62">
        <v>42095</v>
      </c>
      <c r="C4739" s="63">
        <v>3.1527777777779802</v>
      </c>
      <c r="D4739" s="56">
        <v>5.5</v>
      </c>
      <c r="E4739" s="56">
        <v>14.4</v>
      </c>
      <c r="F4739" s="56">
        <v>248</v>
      </c>
      <c r="G4739" s="64">
        <v>13.7</v>
      </c>
    </row>
    <row r="4740" spans="2:7" x14ac:dyDescent="0.25">
      <c r="B4740" s="62">
        <v>42095</v>
      </c>
      <c r="C4740" s="63">
        <v>3.1534722222224301</v>
      </c>
      <c r="D4740" s="56">
        <v>5.5</v>
      </c>
      <c r="E4740" s="56">
        <v>14.4</v>
      </c>
      <c r="F4740" s="56">
        <v>248</v>
      </c>
      <c r="G4740" s="64">
        <v>13.7</v>
      </c>
    </row>
    <row r="4741" spans="2:7" x14ac:dyDescent="0.25">
      <c r="B4741" s="62">
        <v>42095</v>
      </c>
      <c r="C4741" s="63">
        <v>3.1541666666668702</v>
      </c>
      <c r="D4741" s="56">
        <v>5.4</v>
      </c>
      <c r="E4741" s="56">
        <v>14</v>
      </c>
      <c r="F4741" s="56">
        <v>270</v>
      </c>
      <c r="G4741" s="64">
        <v>12.6</v>
      </c>
    </row>
    <row r="4742" spans="2:7" x14ac:dyDescent="0.25">
      <c r="B4742" s="62">
        <v>42095</v>
      </c>
      <c r="C4742" s="63">
        <v>3.1548611111113201</v>
      </c>
      <c r="D4742" s="56">
        <v>5.4</v>
      </c>
      <c r="E4742" s="56">
        <v>14</v>
      </c>
      <c r="F4742" s="56">
        <v>270</v>
      </c>
      <c r="G4742" s="64">
        <v>12.6</v>
      </c>
    </row>
    <row r="4743" spans="2:7" x14ac:dyDescent="0.25">
      <c r="B4743" s="62">
        <v>42095</v>
      </c>
      <c r="C4743" s="63">
        <v>3.1555555555557602</v>
      </c>
      <c r="D4743" s="56">
        <v>5.4</v>
      </c>
      <c r="E4743" s="56">
        <v>14</v>
      </c>
      <c r="F4743" s="56">
        <v>225</v>
      </c>
      <c r="G4743" s="64">
        <v>21.2</v>
      </c>
    </row>
    <row r="4744" spans="2:7" x14ac:dyDescent="0.25">
      <c r="B4744" s="62">
        <v>42095</v>
      </c>
      <c r="C4744" s="63">
        <v>3.1562500000002101</v>
      </c>
      <c r="D4744" s="56">
        <v>5.4</v>
      </c>
      <c r="E4744" s="56">
        <v>14</v>
      </c>
      <c r="F4744" s="56">
        <v>225</v>
      </c>
      <c r="G4744" s="64">
        <v>21.2</v>
      </c>
    </row>
    <row r="4745" spans="2:7" x14ac:dyDescent="0.25">
      <c r="B4745" s="62">
        <v>42095</v>
      </c>
      <c r="C4745" s="63">
        <v>3.1569444444446502</v>
      </c>
      <c r="D4745" s="56">
        <v>5.4</v>
      </c>
      <c r="E4745" s="56">
        <v>14</v>
      </c>
      <c r="F4745" s="56">
        <v>293</v>
      </c>
      <c r="G4745" s="64">
        <v>11.9</v>
      </c>
    </row>
    <row r="4746" spans="2:7" x14ac:dyDescent="0.25">
      <c r="B4746" s="62">
        <v>42095</v>
      </c>
      <c r="C4746" s="63">
        <v>3.1576388888890898</v>
      </c>
      <c r="D4746" s="56">
        <v>5.4</v>
      </c>
      <c r="E4746" s="56">
        <v>14</v>
      </c>
      <c r="F4746" s="56">
        <v>293</v>
      </c>
      <c r="G4746" s="64">
        <v>11.9</v>
      </c>
    </row>
    <row r="4747" spans="2:7" x14ac:dyDescent="0.25">
      <c r="B4747" s="62">
        <v>42095</v>
      </c>
      <c r="C4747" s="63">
        <v>3.1583333333335402</v>
      </c>
      <c r="D4747" s="56">
        <v>5.3</v>
      </c>
      <c r="E4747" s="56">
        <v>14</v>
      </c>
      <c r="F4747" s="56">
        <v>248</v>
      </c>
      <c r="G4747" s="64">
        <v>12.2</v>
      </c>
    </row>
    <row r="4748" spans="2:7" x14ac:dyDescent="0.25">
      <c r="B4748" s="62">
        <v>42095</v>
      </c>
      <c r="C4748" s="63">
        <v>3.1590277777779798</v>
      </c>
      <c r="D4748" s="56">
        <v>5.3</v>
      </c>
      <c r="E4748" s="56">
        <v>14</v>
      </c>
      <c r="F4748" s="56">
        <v>248</v>
      </c>
      <c r="G4748" s="64">
        <v>12.2</v>
      </c>
    </row>
    <row r="4749" spans="2:7" x14ac:dyDescent="0.25">
      <c r="B4749" s="62">
        <v>42095</v>
      </c>
      <c r="C4749" s="63">
        <v>3.1597222222224302</v>
      </c>
      <c r="D4749" s="56">
        <v>5.3</v>
      </c>
      <c r="E4749" s="56">
        <v>13</v>
      </c>
      <c r="F4749" s="56">
        <v>225</v>
      </c>
      <c r="G4749" s="64">
        <v>11.2</v>
      </c>
    </row>
    <row r="4750" spans="2:7" x14ac:dyDescent="0.25">
      <c r="B4750" s="62">
        <v>42095</v>
      </c>
      <c r="C4750" s="63">
        <v>3.1604166666668698</v>
      </c>
      <c r="D4750" s="56">
        <v>5.3</v>
      </c>
      <c r="E4750" s="56">
        <v>13</v>
      </c>
      <c r="F4750" s="56">
        <v>225</v>
      </c>
      <c r="G4750" s="64">
        <v>11.2</v>
      </c>
    </row>
    <row r="4751" spans="2:7" x14ac:dyDescent="0.25">
      <c r="B4751" s="62">
        <v>42095</v>
      </c>
      <c r="C4751" s="63">
        <v>3.1611111111113201</v>
      </c>
      <c r="D4751" s="56">
        <v>5.3</v>
      </c>
      <c r="E4751" s="56">
        <v>13.7</v>
      </c>
      <c r="F4751" s="56">
        <v>225</v>
      </c>
      <c r="G4751" s="64">
        <v>23.4</v>
      </c>
    </row>
    <row r="4752" spans="2:7" x14ac:dyDescent="0.25">
      <c r="B4752" s="62">
        <v>42095</v>
      </c>
      <c r="C4752" s="63">
        <v>3.1618055555557598</v>
      </c>
      <c r="D4752" s="56">
        <v>5.3</v>
      </c>
      <c r="E4752" s="56">
        <v>13.7</v>
      </c>
      <c r="F4752" s="56">
        <v>225</v>
      </c>
      <c r="G4752" s="64">
        <v>23.4</v>
      </c>
    </row>
    <row r="4753" spans="2:7" x14ac:dyDescent="0.25">
      <c r="B4753" s="62">
        <v>42095</v>
      </c>
      <c r="C4753" s="63">
        <v>3.1625000000002101</v>
      </c>
      <c r="D4753" s="56">
        <v>5.3</v>
      </c>
      <c r="E4753" s="56">
        <v>14.8</v>
      </c>
      <c r="F4753" s="56">
        <v>270</v>
      </c>
      <c r="G4753" s="64">
        <v>32</v>
      </c>
    </row>
    <row r="4754" spans="2:7" x14ac:dyDescent="0.25">
      <c r="B4754" s="62">
        <v>42095</v>
      </c>
      <c r="C4754" s="63">
        <v>3.1631944444446498</v>
      </c>
      <c r="D4754" s="56">
        <v>5.3</v>
      </c>
      <c r="E4754" s="56">
        <v>14.8</v>
      </c>
      <c r="F4754" s="56">
        <v>270</v>
      </c>
      <c r="G4754" s="64">
        <v>32</v>
      </c>
    </row>
    <row r="4755" spans="2:7" x14ac:dyDescent="0.25">
      <c r="B4755" s="62">
        <v>42095</v>
      </c>
      <c r="C4755" s="63">
        <v>3.1638888888890899</v>
      </c>
      <c r="D4755" s="56">
        <v>5.5</v>
      </c>
      <c r="E4755" s="56">
        <v>16.2</v>
      </c>
      <c r="F4755" s="56">
        <v>270</v>
      </c>
      <c r="G4755" s="64">
        <v>20.5</v>
      </c>
    </row>
    <row r="4756" spans="2:7" x14ac:dyDescent="0.25">
      <c r="B4756" s="62">
        <v>42095</v>
      </c>
      <c r="C4756" s="63">
        <v>3.1645833333335398</v>
      </c>
      <c r="D4756" s="56">
        <v>5.5</v>
      </c>
      <c r="E4756" s="56">
        <v>16.2</v>
      </c>
      <c r="F4756" s="56">
        <v>270</v>
      </c>
      <c r="G4756" s="64">
        <v>20.5</v>
      </c>
    </row>
    <row r="4757" spans="2:7" x14ac:dyDescent="0.25">
      <c r="B4757" s="62">
        <v>42095</v>
      </c>
      <c r="C4757" s="63">
        <v>3.1652777777779799</v>
      </c>
      <c r="D4757" s="56">
        <v>5.5</v>
      </c>
      <c r="E4757" s="56">
        <v>16.600000000000001</v>
      </c>
      <c r="F4757" s="56">
        <v>270</v>
      </c>
      <c r="G4757" s="64">
        <v>20.2</v>
      </c>
    </row>
    <row r="4758" spans="2:7" x14ac:dyDescent="0.25">
      <c r="B4758" s="62">
        <v>42095</v>
      </c>
      <c r="C4758" s="63">
        <v>3.1659722222224298</v>
      </c>
      <c r="D4758" s="56">
        <v>5.5</v>
      </c>
      <c r="E4758" s="56">
        <v>16.600000000000001</v>
      </c>
      <c r="F4758" s="56">
        <v>270</v>
      </c>
      <c r="G4758" s="64">
        <v>20.2</v>
      </c>
    </row>
    <row r="4759" spans="2:7" x14ac:dyDescent="0.25">
      <c r="B4759" s="62">
        <v>42095</v>
      </c>
      <c r="C4759" s="63">
        <v>3.1666666666668699</v>
      </c>
      <c r="D4759" s="56">
        <v>5.4</v>
      </c>
      <c r="E4759" s="56">
        <v>17.8</v>
      </c>
      <c r="F4759" s="56">
        <v>270</v>
      </c>
      <c r="G4759" s="64">
        <v>26.6</v>
      </c>
    </row>
    <row r="4760" spans="2:7" x14ac:dyDescent="0.25">
      <c r="B4760" s="62">
        <v>42095</v>
      </c>
      <c r="C4760" s="63">
        <v>3.1673611111113198</v>
      </c>
      <c r="D4760" s="56">
        <v>5.5</v>
      </c>
      <c r="E4760" s="56">
        <v>18.7</v>
      </c>
      <c r="F4760" s="56">
        <v>270</v>
      </c>
      <c r="G4760" s="64">
        <v>25.9</v>
      </c>
    </row>
    <row r="4761" spans="2:7" x14ac:dyDescent="0.25">
      <c r="B4761" s="62">
        <v>42095</v>
      </c>
      <c r="C4761" s="63">
        <v>3.1680555555557599</v>
      </c>
      <c r="D4761" s="56">
        <v>5.5</v>
      </c>
      <c r="E4761" s="56">
        <v>21.2</v>
      </c>
      <c r="F4761" s="56">
        <v>293</v>
      </c>
      <c r="G4761" s="64">
        <v>35.6</v>
      </c>
    </row>
    <row r="4762" spans="2:7" x14ac:dyDescent="0.25">
      <c r="B4762" s="62">
        <v>42095</v>
      </c>
      <c r="C4762" s="63">
        <v>3.1687500000002098</v>
      </c>
      <c r="D4762" s="56">
        <v>5.5</v>
      </c>
      <c r="E4762" s="56">
        <v>21.2</v>
      </c>
      <c r="F4762" s="56">
        <v>293</v>
      </c>
      <c r="G4762" s="64">
        <v>35.6</v>
      </c>
    </row>
    <row r="4763" spans="2:7" x14ac:dyDescent="0.25">
      <c r="B4763" s="62">
        <v>42095</v>
      </c>
      <c r="C4763" s="63">
        <v>3.1694444444446499</v>
      </c>
      <c r="D4763" s="56">
        <v>5.5</v>
      </c>
      <c r="E4763" s="56">
        <v>24.1</v>
      </c>
      <c r="F4763" s="56">
        <v>293</v>
      </c>
      <c r="G4763" s="64">
        <v>43.6</v>
      </c>
    </row>
    <row r="4764" spans="2:7" x14ac:dyDescent="0.25">
      <c r="B4764" s="62">
        <v>42095</v>
      </c>
      <c r="C4764" s="63">
        <v>3.1701388888890998</v>
      </c>
      <c r="D4764" s="56">
        <v>5.5</v>
      </c>
      <c r="E4764" s="56">
        <v>24.1</v>
      </c>
      <c r="F4764" s="56">
        <v>293</v>
      </c>
      <c r="G4764" s="64">
        <v>43.6</v>
      </c>
    </row>
    <row r="4765" spans="2:7" x14ac:dyDescent="0.25">
      <c r="B4765" s="62">
        <v>42095</v>
      </c>
      <c r="C4765" s="63">
        <v>3.1708333333335399</v>
      </c>
      <c r="D4765" s="56">
        <v>5.2</v>
      </c>
      <c r="E4765" s="56">
        <v>25.6</v>
      </c>
      <c r="F4765" s="56">
        <v>315</v>
      </c>
      <c r="G4765" s="64">
        <v>49.3</v>
      </c>
    </row>
    <row r="4766" spans="2:7" x14ac:dyDescent="0.25">
      <c r="B4766" s="62">
        <v>42095</v>
      </c>
      <c r="C4766" s="63">
        <v>3.17152777777798</v>
      </c>
      <c r="D4766" s="56">
        <v>5.2</v>
      </c>
      <c r="E4766" s="56">
        <v>25.6</v>
      </c>
      <c r="F4766" s="56">
        <v>315</v>
      </c>
      <c r="G4766" s="64">
        <v>49.3</v>
      </c>
    </row>
    <row r="4767" spans="2:7" x14ac:dyDescent="0.25">
      <c r="B4767" s="62">
        <v>42095</v>
      </c>
      <c r="C4767" s="63">
        <v>3.1722222222224299</v>
      </c>
      <c r="D4767" s="56">
        <v>5</v>
      </c>
      <c r="E4767" s="56">
        <v>29.9</v>
      </c>
      <c r="F4767" s="56">
        <v>270</v>
      </c>
      <c r="G4767" s="64">
        <v>33.5</v>
      </c>
    </row>
    <row r="4768" spans="2:7" x14ac:dyDescent="0.25">
      <c r="B4768" s="62">
        <v>42095</v>
      </c>
      <c r="C4768" s="63">
        <v>3.17291666666687</v>
      </c>
      <c r="D4768" s="56">
        <v>5</v>
      </c>
      <c r="E4768" s="56">
        <v>29.9</v>
      </c>
      <c r="F4768" s="56">
        <v>270</v>
      </c>
      <c r="G4768" s="64">
        <v>33.5</v>
      </c>
    </row>
    <row r="4769" spans="2:7" x14ac:dyDescent="0.25">
      <c r="B4769" s="62">
        <v>42095</v>
      </c>
      <c r="C4769" s="63">
        <v>3.1736111111113199</v>
      </c>
      <c r="D4769" s="56">
        <v>4.9000000000000004</v>
      </c>
      <c r="E4769" s="56">
        <v>33.1</v>
      </c>
      <c r="F4769" s="56">
        <v>293</v>
      </c>
      <c r="G4769" s="64">
        <v>50.4</v>
      </c>
    </row>
    <row r="4770" spans="2:7" x14ac:dyDescent="0.25">
      <c r="B4770" s="62">
        <v>42095</v>
      </c>
      <c r="C4770" s="63">
        <v>3.17430555555576</v>
      </c>
      <c r="D4770" s="56">
        <v>4.9000000000000004</v>
      </c>
      <c r="E4770" s="56">
        <v>33.1</v>
      </c>
      <c r="F4770" s="56">
        <v>293</v>
      </c>
      <c r="G4770" s="64">
        <v>50.4</v>
      </c>
    </row>
    <row r="4771" spans="2:7" x14ac:dyDescent="0.25">
      <c r="B4771" s="62">
        <v>42095</v>
      </c>
      <c r="C4771" s="63">
        <v>3.1750000000002099</v>
      </c>
      <c r="D4771" s="56">
        <v>4.5999999999999996</v>
      </c>
      <c r="E4771" s="56">
        <v>33.799999999999997</v>
      </c>
      <c r="F4771" s="56">
        <v>293</v>
      </c>
      <c r="G4771" s="64">
        <v>33.5</v>
      </c>
    </row>
    <row r="4772" spans="2:7" x14ac:dyDescent="0.25">
      <c r="B4772" s="62">
        <v>42095</v>
      </c>
      <c r="C4772" s="63">
        <v>3.17569444444465</v>
      </c>
      <c r="D4772" s="56">
        <v>4.5999999999999996</v>
      </c>
      <c r="E4772" s="56">
        <v>33.799999999999997</v>
      </c>
      <c r="F4772" s="56">
        <v>293</v>
      </c>
      <c r="G4772" s="64">
        <v>33.5</v>
      </c>
    </row>
    <row r="4773" spans="2:7" x14ac:dyDescent="0.25">
      <c r="B4773" s="62">
        <v>42095</v>
      </c>
      <c r="C4773" s="63">
        <v>3.1763888888890999</v>
      </c>
      <c r="D4773" s="56">
        <v>4.5</v>
      </c>
      <c r="E4773" s="56">
        <v>33.1</v>
      </c>
      <c r="F4773" s="56">
        <v>23</v>
      </c>
      <c r="G4773" s="64">
        <v>29.9</v>
      </c>
    </row>
    <row r="4774" spans="2:7" x14ac:dyDescent="0.25">
      <c r="B4774" s="62">
        <v>42095</v>
      </c>
      <c r="C4774" s="63">
        <v>3.17708333333354</v>
      </c>
      <c r="D4774" s="56">
        <v>4.5</v>
      </c>
      <c r="E4774" s="56">
        <v>33.1</v>
      </c>
      <c r="F4774" s="56">
        <v>23</v>
      </c>
      <c r="G4774" s="64">
        <v>29.9</v>
      </c>
    </row>
    <row r="4775" spans="2:7" x14ac:dyDescent="0.25">
      <c r="B4775" s="62">
        <v>42095</v>
      </c>
      <c r="C4775" s="63">
        <v>3.1777777777779801</v>
      </c>
      <c r="D4775" s="56">
        <v>4.4000000000000004</v>
      </c>
      <c r="E4775" s="56">
        <v>31</v>
      </c>
      <c r="F4775" s="56">
        <v>338</v>
      </c>
      <c r="G4775" s="64">
        <v>42.8</v>
      </c>
    </row>
    <row r="4776" spans="2:7" x14ac:dyDescent="0.25">
      <c r="B4776" s="62">
        <v>42095</v>
      </c>
      <c r="C4776" s="63">
        <v>3.17847222222243</v>
      </c>
      <c r="D4776" s="56">
        <v>4.4000000000000004</v>
      </c>
      <c r="E4776" s="56">
        <v>31</v>
      </c>
      <c r="F4776" s="56">
        <v>338</v>
      </c>
      <c r="G4776" s="64">
        <v>42.8</v>
      </c>
    </row>
    <row r="4777" spans="2:7" x14ac:dyDescent="0.25">
      <c r="B4777" s="62">
        <v>42095</v>
      </c>
      <c r="C4777" s="63">
        <v>3.1791666666668701</v>
      </c>
      <c r="D4777" s="56">
        <v>4.2</v>
      </c>
      <c r="E4777" s="56">
        <v>29.9</v>
      </c>
      <c r="F4777" s="56">
        <v>315</v>
      </c>
      <c r="G4777" s="64">
        <v>35.6</v>
      </c>
    </row>
    <row r="4778" spans="2:7" x14ac:dyDescent="0.25">
      <c r="B4778" s="62">
        <v>42095</v>
      </c>
      <c r="C4778" s="63">
        <v>3.17986111111132</v>
      </c>
      <c r="D4778" s="56">
        <v>4.2</v>
      </c>
      <c r="E4778" s="56">
        <v>29.9</v>
      </c>
      <c r="F4778" s="56">
        <v>315</v>
      </c>
      <c r="G4778" s="64">
        <v>35.6</v>
      </c>
    </row>
    <row r="4779" spans="2:7" x14ac:dyDescent="0.25">
      <c r="B4779" s="62">
        <v>42095</v>
      </c>
      <c r="C4779" s="63">
        <v>3.1805555555557601</v>
      </c>
      <c r="D4779" s="56">
        <v>4.0999999999999996</v>
      </c>
      <c r="E4779" s="56">
        <v>28.1</v>
      </c>
      <c r="F4779" s="56">
        <v>293</v>
      </c>
      <c r="G4779" s="64">
        <v>32</v>
      </c>
    </row>
    <row r="4780" spans="2:7" x14ac:dyDescent="0.25">
      <c r="B4780" s="62">
        <v>42095</v>
      </c>
      <c r="C4780" s="63">
        <v>3.18125000000021</v>
      </c>
      <c r="D4780" s="56">
        <v>4.0999999999999996</v>
      </c>
      <c r="E4780" s="56">
        <v>28.1</v>
      </c>
      <c r="F4780" s="56">
        <v>293</v>
      </c>
      <c r="G4780" s="64">
        <v>32</v>
      </c>
    </row>
    <row r="4781" spans="2:7" x14ac:dyDescent="0.25">
      <c r="B4781" s="62">
        <v>42095</v>
      </c>
      <c r="C4781" s="63">
        <v>3.1819444444446501</v>
      </c>
      <c r="D4781" s="56">
        <v>4</v>
      </c>
      <c r="E4781" s="56">
        <v>28.4</v>
      </c>
      <c r="F4781" s="56">
        <v>315</v>
      </c>
      <c r="G4781" s="64">
        <v>54.7</v>
      </c>
    </row>
    <row r="4782" spans="2:7" x14ac:dyDescent="0.25">
      <c r="B4782" s="62">
        <v>42095</v>
      </c>
      <c r="C4782" s="63">
        <v>3.1826388888891</v>
      </c>
      <c r="D4782" s="56">
        <v>4</v>
      </c>
      <c r="E4782" s="56">
        <v>28.4</v>
      </c>
      <c r="F4782" s="56">
        <v>315</v>
      </c>
      <c r="G4782" s="64">
        <v>54.7</v>
      </c>
    </row>
    <row r="4783" spans="2:7" x14ac:dyDescent="0.25">
      <c r="B4783" s="62">
        <v>42095</v>
      </c>
      <c r="C4783" s="63">
        <v>3.1833333333335401</v>
      </c>
      <c r="D4783" s="56">
        <v>3.7</v>
      </c>
      <c r="E4783" s="56">
        <v>30.2</v>
      </c>
      <c r="F4783" s="56">
        <v>338</v>
      </c>
      <c r="G4783" s="64">
        <v>33.799999999999997</v>
      </c>
    </row>
    <row r="4784" spans="2:7" x14ac:dyDescent="0.25">
      <c r="B4784" s="62">
        <v>42095</v>
      </c>
      <c r="C4784" s="63">
        <v>3.18402777777799</v>
      </c>
      <c r="D4784" s="56">
        <v>3.7</v>
      </c>
      <c r="E4784" s="56">
        <v>30.2</v>
      </c>
      <c r="F4784" s="56">
        <v>338</v>
      </c>
      <c r="G4784" s="64">
        <v>33.799999999999997</v>
      </c>
    </row>
    <row r="4785" spans="2:7" x14ac:dyDescent="0.25">
      <c r="B4785" s="62">
        <v>42095</v>
      </c>
      <c r="C4785" s="63">
        <v>3.1847222222224301</v>
      </c>
      <c r="D4785" s="56">
        <v>3.6</v>
      </c>
      <c r="E4785" s="56">
        <v>30.2</v>
      </c>
      <c r="F4785" s="56">
        <v>338</v>
      </c>
      <c r="G4785" s="64">
        <v>33.799999999999997</v>
      </c>
    </row>
    <row r="4786" spans="2:7" x14ac:dyDescent="0.25">
      <c r="B4786" s="62">
        <v>42095</v>
      </c>
      <c r="C4786" s="63">
        <v>3.1854166666668702</v>
      </c>
      <c r="D4786" s="56">
        <v>3.6</v>
      </c>
      <c r="E4786" s="56">
        <v>29.9</v>
      </c>
      <c r="F4786" s="56">
        <v>315</v>
      </c>
      <c r="G4786" s="64">
        <v>37.799999999999997</v>
      </c>
    </row>
    <row r="4787" spans="2:7" x14ac:dyDescent="0.25">
      <c r="B4787" s="62">
        <v>42095</v>
      </c>
      <c r="C4787" s="63">
        <v>3.1861111111113201</v>
      </c>
      <c r="D4787" s="56">
        <v>3.5</v>
      </c>
      <c r="E4787" s="56">
        <v>29.9</v>
      </c>
      <c r="F4787" s="56">
        <v>315</v>
      </c>
      <c r="G4787" s="64">
        <v>37.799999999999997</v>
      </c>
    </row>
    <row r="4788" spans="2:7" x14ac:dyDescent="0.25">
      <c r="B4788" s="62">
        <v>42095</v>
      </c>
      <c r="C4788" s="63">
        <v>3.1868055555557602</v>
      </c>
      <c r="D4788" s="56">
        <v>3.5</v>
      </c>
      <c r="E4788" s="56">
        <v>29.5</v>
      </c>
      <c r="F4788" s="56">
        <v>315</v>
      </c>
      <c r="G4788" s="64">
        <v>33.1</v>
      </c>
    </row>
    <row r="4789" spans="2:7" x14ac:dyDescent="0.25">
      <c r="B4789" s="62">
        <v>42095</v>
      </c>
      <c r="C4789" s="63">
        <v>3.1875000000002101</v>
      </c>
      <c r="D4789" s="56">
        <v>3.5</v>
      </c>
      <c r="E4789" s="56">
        <v>29.5</v>
      </c>
      <c r="F4789" s="56">
        <v>315</v>
      </c>
      <c r="G4789" s="64">
        <v>33.1</v>
      </c>
    </row>
    <row r="4790" spans="2:7" x14ac:dyDescent="0.25">
      <c r="B4790" s="62">
        <v>42095</v>
      </c>
      <c r="C4790" s="63">
        <v>3.1881944444446502</v>
      </c>
      <c r="D4790" s="56">
        <v>3.5</v>
      </c>
      <c r="E4790" s="56">
        <v>28.8</v>
      </c>
      <c r="F4790" s="56">
        <v>293</v>
      </c>
      <c r="G4790" s="64">
        <v>32</v>
      </c>
    </row>
    <row r="4791" spans="2:7" x14ac:dyDescent="0.25">
      <c r="B4791" s="62">
        <v>42095</v>
      </c>
      <c r="C4791" s="63">
        <v>3.1888888888891</v>
      </c>
      <c r="D4791" s="56">
        <v>3.5</v>
      </c>
      <c r="E4791" s="56">
        <v>28.8</v>
      </c>
      <c r="F4791" s="56">
        <v>293</v>
      </c>
      <c r="G4791" s="64">
        <v>32</v>
      </c>
    </row>
    <row r="4792" spans="2:7" x14ac:dyDescent="0.25">
      <c r="B4792" s="62">
        <v>42095</v>
      </c>
      <c r="C4792" s="63">
        <v>3.1895833333335402</v>
      </c>
      <c r="D4792" s="56">
        <v>3.5</v>
      </c>
      <c r="E4792" s="56">
        <v>27.7</v>
      </c>
      <c r="F4792" s="56">
        <v>293</v>
      </c>
      <c r="G4792" s="64">
        <v>24.5</v>
      </c>
    </row>
    <row r="4793" spans="2:7" x14ac:dyDescent="0.25">
      <c r="B4793" s="62">
        <v>42095</v>
      </c>
      <c r="C4793" s="63">
        <v>3.19027777777799</v>
      </c>
      <c r="D4793" s="56">
        <v>3.5</v>
      </c>
      <c r="E4793" s="56">
        <v>27.7</v>
      </c>
      <c r="F4793" s="56">
        <v>293</v>
      </c>
      <c r="G4793" s="64">
        <v>24.5</v>
      </c>
    </row>
    <row r="4794" spans="2:7" x14ac:dyDescent="0.25">
      <c r="B4794" s="62">
        <v>42095</v>
      </c>
      <c r="C4794" s="63">
        <v>3.1909722222224302</v>
      </c>
      <c r="D4794" s="56">
        <v>3.4</v>
      </c>
      <c r="E4794" s="56">
        <v>24.8</v>
      </c>
      <c r="F4794" s="56">
        <v>315</v>
      </c>
      <c r="G4794" s="64">
        <v>22</v>
      </c>
    </row>
    <row r="4795" spans="2:7" x14ac:dyDescent="0.25">
      <c r="B4795" s="62">
        <v>42095</v>
      </c>
      <c r="C4795" s="63">
        <v>3.1916666666668698</v>
      </c>
      <c r="D4795" s="56">
        <v>3.4</v>
      </c>
      <c r="E4795" s="56">
        <v>24.8</v>
      </c>
      <c r="F4795" s="56">
        <v>315</v>
      </c>
      <c r="G4795" s="64">
        <v>22</v>
      </c>
    </row>
    <row r="4796" spans="2:7" x14ac:dyDescent="0.25">
      <c r="B4796" s="62">
        <v>42095</v>
      </c>
      <c r="C4796" s="63">
        <v>3.1923611111113201</v>
      </c>
      <c r="D4796" s="56">
        <v>3.4</v>
      </c>
      <c r="E4796" s="56">
        <v>21.6</v>
      </c>
      <c r="F4796" s="56">
        <v>293</v>
      </c>
      <c r="G4796" s="64">
        <v>15.5</v>
      </c>
    </row>
    <row r="4797" spans="2:7" x14ac:dyDescent="0.25">
      <c r="B4797" s="62">
        <v>42095</v>
      </c>
      <c r="C4797" s="63">
        <v>3.1930555555557598</v>
      </c>
      <c r="D4797" s="56">
        <v>3.4</v>
      </c>
      <c r="E4797" s="56">
        <v>21.6</v>
      </c>
      <c r="F4797" s="56">
        <v>293</v>
      </c>
      <c r="G4797" s="64">
        <v>15.5</v>
      </c>
    </row>
    <row r="4798" spans="2:7" x14ac:dyDescent="0.25">
      <c r="B4798" s="62">
        <v>42095</v>
      </c>
      <c r="C4798" s="63">
        <v>3.1937500000002101</v>
      </c>
      <c r="D4798" s="56">
        <v>3.3</v>
      </c>
      <c r="E4798" s="56">
        <v>19.100000000000001</v>
      </c>
      <c r="F4798" s="56">
        <v>203</v>
      </c>
      <c r="G4798" s="64">
        <v>14</v>
      </c>
    </row>
    <row r="4799" spans="2:7" x14ac:dyDescent="0.25">
      <c r="B4799" s="62">
        <v>42095</v>
      </c>
      <c r="C4799" s="63">
        <v>3.1944444444446498</v>
      </c>
      <c r="D4799" s="56">
        <v>3.3</v>
      </c>
      <c r="E4799" s="56">
        <v>19.100000000000001</v>
      </c>
      <c r="F4799" s="56">
        <v>203</v>
      </c>
      <c r="G4799" s="64">
        <v>14</v>
      </c>
    </row>
    <row r="4800" spans="2:7" x14ac:dyDescent="0.25">
      <c r="B4800" s="62">
        <v>42095</v>
      </c>
      <c r="C4800" s="63">
        <v>3.1951388888891001</v>
      </c>
      <c r="D4800" s="56">
        <v>3.4</v>
      </c>
      <c r="E4800" s="56">
        <v>18.399999999999999</v>
      </c>
      <c r="F4800" s="56">
        <v>315</v>
      </c>
      <c r="G4800" s="64">
        <v>21.6</v>
      </c>
    </row>
    <row r="4801" spans="2:7" x14ac:dyDescent="0.25">
      <c r="B4801" s="62">
        <v>42095</v>
      </c>
      <c r="C4801" s="63">
        <v>3.1958333333335398</v>
      </c>
      <c r="D4801" s="56">
        <v>3.4</v>
      </c>
      <c r="E4801" s="56">
        <v>18.399999999999999</v>
      </c>
      <c r="F4801" s="56">
        <v>315</v>
      </c>
      <c r="G4801" s="64">
        <v>21.6</v>
      </c>
    </row>
    <row r="4802" spans="2:7" x14ac:dyDescent="0.25">
      <c r="B4802" s="62">
        <v>42095</v>
      </c>
      <c r="C4802" s="63">
        <v>3.1965277777779901</v>
      </c>
      <c r="D4802" s="56">
        <v>3.4</v>
      </c>
      <c r="E4802" s="56">
        <v>16.2</v>
      </c>
      <c r="F4802" s="56">
        <v>293</v>
      </c>
      <c r="G4802" s="64">
        <v>15.1</v>
      </c>
    </row>
    <row r="4803" spans="2:7" x14ac:dyDescent="0.25">
      <c r="B4803" s="62">
        <v>42095</v>
      </c>
      <c r="C4803" s="63">
        <v>3.1972222222224298</v>
      </c>
      <c r="D4803" s="56">
        <v>3.4</v>
      </c>
      <c r="E4803" s="56">
        <v>16.2</v>
      </c>
      <c r="F4803" s="56">
        <v>293</v>
      </c>
      <c r="G4803" s="64">
        <v>15.1</v>
      </c>
    </row>
    <row r="4804" spans="2:7" x14ac:dyDescent="0.25">
      <c r="B4804" s="62">
        <v>42095</v>
      </c>
      <c r="C4804" s="63">
        <v>3.1979166666668801</v>
      </c>
      <c r="D4804" s="56">
        <v>3.4</v>
      </c>
      <c r="E4804" s="56">
        <v>15.5</v>
      </c>
      <c r="F4804" s="56">
        <v>270</v>
      </c>
      <c r="G4804" s="64">
        <v>23</v>
      </c>
    </row>
    <row r="4805" spans="2:7" x14ac:dyDescent="0.25">
      <c r="B4805" s="62">
        <v>42095</v>
      </c>
      <c r="C4805" s="63">
        <v>3.1986111111113198</v>
      </c>
      <c r="D4805" s="56">
        <v>3.4</v>
      </c>
      <c r="E4805" s="56">
        <v>15.5</v>
      </c>
      <c r="F4805" s="56">
        <v>270</v>
      </c>
      <c r="G4805" s="64">
        <v>23</v>
      </c>
    </row>
    <row r="4806" spans="2:7" x14ac:dyDescent="0.25">
      <c r="B4806" s="62">
        <v>42095</v>
      </c>
      <c r="C4806" s="63">
        <v>3.1993055555557599</v>
      </c>
      <c r="D4806" s="56">
        <v>3.4</v>
      </c>
      <c r="E4806" s="56">
        <v>15.5</v>
      </c>
      <c r="F4806" s="56">
        <v>270</v>
      </c>
      <c r="G4806" s="64">
        <v>23</v>
      </c>
    </row>
    <row r="4807" spans="2:7" x14ac:dyDescent="0.25">
      <c r="B4807" s="62">
        <v>42095</v>
      </c>
      <c r="C4807" s="63">
        <v>3.2000000000002098</v>
      </c>
      <c r="D4807" s="56">
        <v>3.4</v>
      </c>
      <c r="E4807" s="56">
        <v>14.8</v>
      </c>
      <c r="F4807" s="56">
        <v>293</v>
      </c>
      <c r="G4807" s="64">
        <v>17.600000000000001</v>
      </c>
    </row>
    <row r="4808" spans="2:7" x14ac:dyDescent="0.25">
      <c r="B4808" s="62">
        <v>42095</v>
      </c>
      <c r="C4808" s="63">
        <v>3.2006944444446499</v>
      </c>
      <c r="D4808" s="56">
        <v>3.4</v>
      </c>
      <c r="E4808" s="56">
        <v>14.8</v>
      </c>
      <c r="F4808" s="56">
        <v>293</v>
      </c>
      <c r="G4808" s="64">
        <v>17.600000000000001</v>
      </c>
    </row>
    <row r="4809" spans="2:7" x14ac:dyDescent="0.25">
      <c r="B4809" s="62">
        <v>42095</v>
      </c>
      <c r="C4809" s="63">
        <v>3.2013888888890998</v>
      </c>
      <c r="D4809" s="56">
        <v>3.5</v>
      </c>
      <c r="E4809" s="56">
        <v>15.5</v>
      </c>
      <c r="F4809" s="56">
        <v>315</v>
      </c>
      <c r="G4809" s="64">
        <v>18.7</v>
      </c>
    </row>
    <row r="4810" spans="2:7" x14ac:dyDescent="0.25">
      <c r="B4810" s="62">
        <v>42095</v>
      </c>
      <c r="C4810" s="63">
        <v>3.2020833333335399</v>
      </c>
      <c r="D4810" s="56">
        <v>3.5</v>
      </c>
      <c r="E4810" s="56">
        <v>15.5</v>
      </c>
      <c r="F4810" s="56">
        <v>315</v>
      </c>
      <c r="G4810" s="64">
        <v>18.7</v>
      </c>
    </row>
    <row r="4811" spans="2:7" x14ac:dyDescent="0.25">
      <c r="B4811" s="62">
        <v>42095</v>
      </c>
      <c r="C4811" s="63">
        <v>3.2027777777779902</v>
      </c>
      <c r="D4811" s="56">
        <v>3.6</v>
      </c>
      <c r="E4811" s="56">
        <v>17.600000000000001</v>
      </c>
      <c r="F4811" s="56">
        <v>270</v>
      </c>
      <c r="G4811" s="64">
        <v>27</v>
      </c>
    </row>
    <row r="4812" spans="2:7" x14ac:dyDescent="0.25">
      <c r="B4812" s="62">
        <v>42095</v>
      </c>
      <c r="C4812" s="63">
        <v>3.2034722222224299</v>
      </c>
      <c r="D4812" s="56">
        <v>3.6</v>
      </c>
      <c r="E4812" s="56">
        <v>17.600000000000001</v>
      </c>
      <c r="F4812" s="56">
        <v>270</v>
      </c>
      <c r="G4812" s="64">
        <v>27</v>
      </c>
    </row>
    <row r="4813" spans="2:7" x14ac:dyDescent="0.25">
      <c r="B4813" s="62">
        <v>42095</v>
      </c>
      <c r="C4813" s="63">
        <v>3.2041666666668802</v>
      </c>
      <c r="D4813" s="56">
        <v>3.7</v>
      </c>
      <c r="E4813" s="56">
        <v>19.399999999999999</v>
      </c>
      <c r="F4813" s="56">
        <v>270</v>
      </c>
      <c r="G4813" s="64">
        <v>36.700000000000003</v>
      </c>
    </row>
    <row r="4814" spans="2:7" x14ac:dyDescent="0.25">
      <c r="B4814" s="62">
        <v>42095</v>
      </c>
      <c r="C4814" s="63">
        <v>3.2048611111113199</v>
      </c>
      <c r="D4814" s="56">
        <v>3.7</v>
      </c>
      <c r="E4814" s="56">
        <v>19.399999999999999</v>
      </c>
      <c r="F4814" s="56">
        <v>270</v>
      </c>
      <c r="G4814" s="64">
        <v>36.700000000000003</v>
      </c>
    </row>
    <row r="4815" spans="2:7" x14ac:dyDescent="0.25">
      <c r="B4815" s="62">
        <v>42095</v>
      </c>
      <c r="C4815" s="63">
        <v>3.20555555555576</v>
      </c>
      <c r="D4815" s="56">
        <v>3.8</v>
      </c>
      <c r="E4815" s="56">
        <v>22</v>
      </c>
      <c r="F4815" s="56">
        <v>293</v>
      </c>
      <c r="G4815" s="64">
        <v>30.6</v>
      </c>
    </row>
    <row r="4816" spans="2:7" x14ac:dyDescent="0.25">
      <c r="B4816" s="62">
        <v>42095</v>
      </c>
      <c r="C4816" s="63">
        <v>3.2062500000002099</v>
      </c>
      <c r="D4816" s="56">
        <v>3.8</v>
      </c>
      <c r="E4816" s="56">
        <v>22</v>
      </c>
      <c r="F4816" s="56">
        <v>293</v>
      </c>
      <c r="G4816" s="64">
        <v>30.6</v>
      </c>
    </row>
    <row r="4817" spans="2:7" x14ac:dyDescent="0.25">
      <c r="B4817" s="62">
        <v>42095</v>
      </c>
      <c r="C4817" s="63">
        <v>3.20694444444465</v>
      </c>
      <c r="D4817" s="56">
        <v>3.8</v>
      </c>
      <c r="E4817" s="56">
        <v>22.7</v>
      </c>
      <c r="F4817" s="56">
        <v>338</v>
      </c>
      <c r="G4817" s="64">
        <v>23.4</v>
      </c>
    </row>
    <row r="4818" spans="2:7" x14ac:dyDescent="0.25">
      <c r="B4818" s="62">
        <v>42095</v>
      </c>
      <c r="C4818" s="63">
        <v>3.2076388888890999</v>
      </c>
      <c r="D4818" s="56">
        <v>3.8</v>
      </c>
      <c r="E4818" s="56">
        <v>23.6</v>
      </c>
      <c r="F4818" s="56">
        <v>248</v>
      </c>
      <c r="G4818" s="64">
        <v>25.9</v>
      </c>
    </row>
    <row r="4819" spans="2:7" x14ac:dyDescent="0.25">
      <c r="B4819" s="62">
        <v>42095</v>
      </c>
      <c r="C4819" s="63">
        <v>3.20833333333354</v>
      </c>
      <c r="D4819" s="56">
        <v>3.8</v>
      </c>
      <c r="E4819" s="56">
        <v>24.5</v>
      </c>
      <c r="F4819" s="56">
        <v>248</v>
      </c>
      <c r="G4819" s="64">
        <v>25.9</v>
      </c>
    </row>
    <row r="4820" spans="2:7" x14ac:dyDescent="0.25">
      <c r="B4820" s="62">
        <v>42095</v>
      </c>
      <c r="C4820" s="63">
        <v>3.2090277777779899</v>
      </c>
      <c r="D4820" s="56">
        <v>4</v>
      </c>
      <c r="E4820" s="56">
        <v>26.3</v>
      </c>
      <c r="F4820" s="56">
        <v>248</v>
      </c>
      <c r="G4820" s="64">
        <v>41.4</v>
      </c>
    </row>
    <row r="4821" spans="2:7" x14ac:dyDescent="0.25">
      <c r="B4821" s="62">
        <v>42095</v>
      </c>
      <c r="C4821" s="63">
        <v>3.20972222222243</v>
      </c>
      <c r="D4821" s="56">
        <v>4</v>
      </c>
      <c r="E4821" s="56">
        <v>26.3</v>
      </c>
      <c r="F4821" s="56">
        <v>248</v>
      </c>
      <c r="G4821" s="64">
        <v>41.4</v>
      </c>
    </row>
    <row r="4822" spans="2:7" x14ac:dyDescent="0.25">
      <c r="B4822" s="62">
        <v>42095</v>
      </c>
      <c r="C4822" s="63">
        <v>3.2104166666668799</v>
      </c>
      <c r="D4822" s="56">
        <v>4.0999999999999996</v>
      </c>
      <c r="E4822" s="56">
        <v>27.4</v>
      </c>
      <c r="F4822" s="56">
        <v>315</v>
      </c>
      <c r="G4822" s="64">
        <v>40.299999999999997</v>
      </c>
    </row>
    <row r="4823" spans="2:7" x14ac:dyDescent="0.25">
      <c r="B4823" s="62">
        <v>42095</v>
      </c>
      <c r="C4823" s="63">
        <v>3.21111111111132</v>
      </c>
      <c r="D4823" s="56">
        <v>4.0999999999999996</v>
      </c>
      <c r="E4823" s="56">
        <v>27.4</v>
      </c>
      <c r="F4823" s="56">
        <v>315</v>
      </c>
      <c r="G4823" s="64">
        <v>40.299999999999997</v>
      </c>
    </row>
    <row r="4824" spans="2:7" x14ac:dyDescent="0.25">
      <c r="B4824" s="62">
        <v>42095</v>
      </c>
      <c r="C4824" s="63">
        <v>3.2118055555557699</v>
      </c>
      <c r="D4824" s="56">
        <v>4.0999999999999996</v>
      </c>
      <c r="E4824" s="56">
        <v>28.4</v>
      </c>
      <c r="F4824" s="56">
        <v>315</v>
      </c>
      <c r="G4824" s="64">
        <v>46.1</v>
      </c>
    </row>
    <row r="4825" spans="2:7" x14ac:dyDescent="0.25">
      <c r="B4825" s="62">
        <v>42095</v>
      </c>
      <c r="C4825" s="63">
        <v>3.21250000000021</v>
      </c>
      <c r="D4825" s="56">
        <v>4.0999999999999996</v>
      </c>
      <c r="E4825" s="56">
        <v>28.4</v>
      </c>
      <c r="F4825" s="56">
        <v>315</v>
      </c>
      <c r="G4825" s="64">
        <v>46.1</v>
      </c>
    </row>
    <row r="4826" spans="2:7" x14ac:dyDescent="0.25">
      <c r="B4826" s="62">
        <v>42095</v>
      </c>
      <c r="C4826" s="63">
        <v>3.2131944444446501</v>
      </c>
      <c r="D4826" s="56">
        <v>4.0999999999999996</v>
      </c>
      <c r="E4826" s="56">
        <v>28.4</v>
      </c>
      <c r="F4826" s="56">
        <v>315</v>
      </c>
      <c r="G4826" s="64">
        <v>30.6</v>
      </c>
    </row>
    <row r="4827" spans="2:7" x14ac:dyDescent="0.25">
      <c r="B4827" s="62">
        <v>42095</v>
      </c>
      <c r="C4827" s="63">
        <v>3.2138888888891</v>
      </c>
      <c r="D4827" s="56">
        <v>4.0999999999999996</v>
      </c>
      <c r="E4827" s="56">
        <v>28.4</v>
      </c>
      <c r="F4827" s="56">
        <v>315</v>
      </c>
      <c r="G4827" s="64">
        <v>30.6</v>
      </c>
    </row>
    <row r="4828" spans="2:7" x14ac:dyDescent="0.25">
      <c r="B4828" s="62">
        <v>42095</v>
      </c>
      <c r="C4828" s="63">
        <v>3.2145833333335401</v>
      </c>
      <c r="D4828" s="56">
        <v>4</v>
      </c>
      <c r="E4828" s="56">
        <v>28.1</v>
      </c>
      <c r="F4828" s="56">
        <v>270</v>
      </c>
      <c r="G4828" s="64">
        <v>27.7</v>
      </c>
    </row>
    <row r="4829" spans="2:7" x14ac:dyDescent="0.25">
      <c r="B4829" s="62">
        <v>42095</v>
      </c>
      <c r="C4829" s="63">
        <v>3.21527777777799</v>
      </c>
      <c r="D4829" s="56">
        <v>4</v>
      </c>
      <c r="E4829" s="56">
        <v>28.1</v>
      </c>
      <c r="F4829" s="56">
        <v>270</v>
      </c>
      <c r="G4829" s="64">
        <v>27.7</v>
      </c>
    </row>
    <row r="4830" spans="2:7" x14ac:dyDescent="0.25">
      <c r="B4830" s="62">
        <v>42095</v>
      </c>
      <c r="C4830" s="63">
        <v>3.2159722222224301</v>
      </c>
      <c r="D4830" s="56">
        <v>4</v>
      </c>
      <c r="E4830" s="56">
        <v>27.4</v>
      </c>
      <c r="F4830" s="56">
        <v>293</v>
      </c>
      <c r="G4830" s="64">
        <v>33.799999999999997</v>
      </c>
    </row>
    <row r="4831" spans="2:7" x14ac:dyDescent="0.25">
      <c r="B4831" s="62">
        <v>42095</v>
      </c>
      <c r="C4831" s="63">
        <v>3.2166666666668799</v>
      </c>
      <c r="D4831" s="56">
        <v>4</v>
      </c>
      <c r="E4831" s="56">
        <v>27.4</v>
      </c>
      <c r="F4831" s="56">
        <v>293</v>
      </c>
      <c r="G4831" s="64">
        <v>33.799999999999997</v>
      </c>
    </row>
    <row r="4832" spans="2:7" x14ac:dyDescent="0.25">
      <c r="B4832" s="62">
        <v>42095</v>
      </c>
      <c r="C4832" s="63">
        <v>3.2173611111113201</v>
      </c>
      <c r="D4832" s="56">
        <v>4</v>
      </c>
      <c r="E4832" s="56">
        <v>25.9</v>
      </c>
      <c r="F4832" s="56">
        <v>315</v>
      </c>
      <c r="G4832" s="64">
        <v>31</v>
      </c>
    </row>
    <row r="4833" spans="2:7" x14ac:dyDescent="0.25">
      <c r="B4833" s="62">
        <v>42095</v>
      </c>
      <c r="C4833" s="63">
        <v>3.2180555555557699</v>
      </c>
      <c r="D4833" s="56">
        <v>4</v>
      </c>
      <c r="E4833" s="56">
        <v>25.9</v>
      </c>
      <c r="F4833" s="56">
        <v>315</v>
      </c>
      <c r="G4833" s="64">
        <v>31</v>
      </c>
    </row>
    <row r="4834" spans="2:7" x14ac:dyDescent="0.25">
      <c r="B4834" s="62">
        <v>42095</v>
      </c>
      <c r="C4834" s="63">
        <v>3.2187500000002101</v>
      </c>
      <c r="D4834" s="56">
        <v>4</v>
      </c>
      <c r="E4834" s="56">
        <v>24.5</v>
      </c>
      <c r="F4834" s="56">
        <v>315</v>
      </c>
      <c r="G4834" s="64">
        <v>34.9</v>
      </c>
    </row>
    <row r="4835" spans="2:7" x14ac:dyDescent="0.25">
      <c r="B4835" s="62">
        <v>42095</v>
      </c>
      <c r="C4835" s="63">
        <v>3.2194444444446502</v>
      </c>
      <c r="D4835" s="56">
        <v>4</v>
      </c>
      <c r="E4835" s="56">
        <v>24.5</v>
      </c>
      <c r="F4835" s="56">
        <v>315</v>
      </c>
      <c r="G4835" s="64">
        <v>34.9</v>
      </c>
    </row>
    <row r="4836" spans="2:7" x14ac:dyDescent="0.25">
      <c r="B4836" s="62">
        <v>42095</v>
      </c>
      <c r="C4836" s="63">
        <v>3.2201388888891</v>
      </c>
      <c r="D4836" s="56">
        <v>3.8</v>
      </c>
      <c r="E4836" s="56">
        <v>23</v>
      </c>
      <c r="F4836" s="56">
        <v>270</v>
      </c>
      <c r="G4836" s="64">
        <v>29.9</v>
      </c>
    </row>
    <row r="4837" spans="2:7" x14ac:dyDescent="0.25">
      <c r="B4837" s="62">
        <v>42095</v>
      </c>
      <c r="C4837" s="63">
        <v>3.2208333333335402</v>
      </c>
      <c r="D4837" s="56">
        <v>3.8</v>
      </c>
      <c r="E4837" s="56">
        <v>23</v>
      </c>
      <c r="F4837" s="56">
        <v>270</v>
      </c>
      <c r="G4837" s="64">
        <v>29.9</v>
      </c>
    </row>
    <row r="4838" spans="2:7" x14ac:dyDescent="0.25">
      <c r="B4838" s="62">
        <v>42095</v>
      </c>
      <c r="C4838" s="63">
        <v>3.22152777777799</v>
      </c>
      <c r="D4838" s="56">
        <v>3.8</v>
      </c>
      <c r="E4838" s="56">
        <v>23</v>
      </c>
      <c r="F4838" s="56">
        <v>293</v>
      </c>
      <c r="G4838" s="64">
        <v>25.9</v>
      </c>
    </row>
    <row r="4839" spans="2:7" x14ac:dyDescent="0.25">
      <c r="B4839" s="62">
        <v>42095</v>
      </c>
      <c r="C4839" s="63">
        <v>3.2222222222224302</v>
      </c>
      <c r="D4839" s="56">
        <v>3.8</v>
      </c>
      <c r="E4839" s="56">
        <v>23</v>
      </c>
      <c r="F4839" s="56">
        <v>293</v>
      </c>
      <c r="G4839" s="64">
        <v>25.9</v>
      </c>
    </row>
    <row r="4840" spans="2:7" x14ac:dyDescent="0.25">
      <c r="B4840" s="62">
        <v>42095</v>
      </c>
      <c r="C4840" s="63">
        <v>3.22291666666688</v>
      </c>
      <c r="D4840" s="56">
        <v>3.8</v>
      </c>
      <c r="E4840" s="56">
        <v>23</v>
      </c>
      <c r="F4840" s="56">
        <v>293</v>
      </c>
      <c r="G4840" s="64">
        <v>18</v>
      </c>
    </row>
    <row r="4841" spans="2:7" x14ac:dyDescent="0.25">
      <c r="B4841" s="62">
        <v>42095</v>
      </c>
      <c r="C4841" s="63">
        <v>3.2236111111113201</v>
      </c>
      <c r="D4841" s="56">
        <v>3.8</v>
      </c>
      <c r="E4841" s="56">
        <v>23</v>
      </c>
      <c r="F4841" s="56">
        <v>293</v>
      </c>
      <c r="G4841" s="64">
        <v>18</v>
      </c>
    </row>
    <row r="4842" spans="2:7" x14ac:dyDescent="0.25">
      <c r="B4842" s="62">
        <v>42095</v>
      </c>
      <c r="C4842" s="63">
        <v>3.22430555555577</v>
      </c>
      <c r="D4842" s="56">
        <v>3.7</v>
      </c>
      <c r="E4842" s="56">
        <v>22</v>
      </c>
      <c r="F4842" s="56">
        <v>270</v>
      </c>
      <c r="G4842" s="64">
        <v>23</v>
      </c>
    </row>
    <row r="4843" spans="2:7" x14ac:dyDescent="0.25">
      <c r="B4843" s="62">
        <v>42095</v>
      </c>
      <c r="C4843" s="63">
        <v>3.2250000000002101</v>
      </c>
      <c r="D4843" s="56">
        <v>3.7</v>
      </c>
      <c r="E4843" s="56">
        <v>22</v>
      </c>
      <c r="F4843" s="56">
        <v>270</v>
      </c>
      <c r="G4843" s="64">
        <v>23</v>
      </c>
    </row>
    <row r="4844" spans="2:7" x14ac:dyDescent="0.25">
      <c r="B4844" s="62">
        <v>42095</v>
      </c>
      <c r="C4844" s="63">
        <v>3.22569444444466</v>
      </c>
      <c r="D4844" s="56">
        <v>3.7</v>
      </c>
      <c r="E4844" s="56">
        <v>22</v>
      </c>
      <c r="F4844" s="56">
        <v>270</v>
      </c>
      <c r="G4844" s="64">
        <v>23</v>
      </c>
    </row>
    <row r="4845" spans="2:7" x14ac:dyDescent="0.25">
      <c r="B4845" s="62">
        <v>42095</v>
      </c>
      <c r="C4845" s="63">
        <v>3.2263888888891001</v>
      </c>
      <c r="D4845" s="56">
        <v>3.7</v>
      </c>
      <c r="E4845" s="56">
        <v>21.2</v>
      </c>
      <c r="F4845" s="56">
        <v>270</v>
      </c>
      <c r="G4845" s="64">
        <v>28.4</v>
      </c>
    </row>
    <row r="4846" spans="2:7" x14ac:dyDescent="0.25">
      <c r="B4846" s="62">
        <v>42095</v>
      </c>
      <c r="C4846" s="63">
        <v>3.2270833333335398</v>
      </c>
      <c r="D4846" s="56">
        <v>3.8</v>
      </c>
      <c r="E4846" s="56">
        <v>21.2</v>
      </c>
      <c r="F4846" s="56">
        <v>270</v>
      </c>
      <c r="G4846" s="64">
        <v>28.4</v>
      </c>
    </row>
    <row r="4847" spans="2:7" x14ac:dyDescent="0.25">
      <c r="B4847" s="62">
        <v>42095</v>
      </c>
      <c r="C4847" s="63">
        <v>3.2277777777779901</v>
      </c>
      <c r="D4847" s="56">
        <v>3.8</v>
      </c>
      <c r="E4847" s="56">
        <v>20.9</v>
      </c>
      <c r="F4847" s="56">
        <v>315</v>
      </c>
      <c r="G4847" s="64">
        <v>32</v>
      </c>
    </row>
    <row r="4848" spans="2:7" x14ac:dyDescent="0.25">
      <c r="B4848" s="62">
        <v>42095</v>
      </c>
      <c r="C4848" s="63">
        <v>3.2284722222224298</v>
      </c>
      <c r="D4848" s="56">
        <v>4</v>
      </c>
      <c r="E4848" s="56">
        <v>20.9</v>
      </c>
      <c r="F4848" s="56">
        <v>315</v>
      </c>
      <c r="G4848" s="64">
        <v>32</v>
      </c>
    </row>
    <row r="4849" spans="2:7" x14ac:dyDescent="0.25">
      <c r="B4849" s="62">
        <v>42095</v>
      </c>
      <c r="C4849" s="63">
        <v>3.2291666666668801</v>
      </c>
      <c r="D4849" s="56">
        <v>4</v>
      </c>
      <c r="E4849" s="56">
        <v>20.9</v>
      </c>
      <c r="F4849" s="56">
        <v>293</v>
      </c>
      <c r="G4849" s="64">
        <v>26.6</v>
      </c>
    </row>
    <row r="4850" spans="2:7" x14ac:dyDescent="0.25">
      <c r="B4850" s="62">
        <v>42095</v>
      </c>
      <c r="C4850" s="63">
        <v>3.2298611111113198</v>
      </c>
      <c r="D4850" s="56">
        <v>4</v>
      </c>
      <c r="E4850" s="56">
        <v>20.9</v>
      </c>
      <c r="F4850" s="56">
        <v>293</v>
      </c>
      <c r="G4850" s="64">
        <v>26.6</v>
      </c>
    </row>
    <row r="4851" spans="2:7" x14ac:dyDescent="0.25">
      <c r="B4851" s="62">
        <v>42095</v>
      </c>
      <c r="C4851" s="63">
        <v>3.2305555555557701</v>
      </c>
      <c r="D4851" s="56">
        <v>4</v>
      </c>
      <c r="E4851" s="56">
        <v>19.8</v>
      </c>
      <c r="F4851" s="56">
        <v>270</v>
      </c>
      <c r="G4851" s="64">
        <v>25.2</v>
      </c>
    </row>
    <row r="4852" spans="2:7" x14ac:dyDescent="0.25">
      <c r="B4852" s="62">
        <v>42095</v>
      </c>
      <c r="C4852" s="63">
        <v>3.2312500000002098</v>
      </c>
      <c r="D4852" s="56">
        <v>4</v>
      </c>
      <c r="E4852" s="56">
        <v>19.8</v>
      </c>
      <c r="F4852" s="56">
        <v>270</v>
      </c>
      <c r="G4852" s="64">
        <v>25.2</v>
      </c>
    </row>
    <row r="4853" spans="2:7" x14ac:dyDescent="0.25">
      <c r="B4853" s="62">
        <v>42095</v>
      </c>
      <c r="C4853" s="63">
        <v>3.2319444444446601</v>
      </c>
      <c r="D4853" s="56">
        <v>4</v>
      </c>
      <c r="E4853" s="56">
        <v>19.399999999999999</v>
      </c>
      <c r="F4853" s="56">
        <v>293</v>
      </c>
      <c r="G4853" s="64">
        <v>22.7</v>
      </c>
    </row>
    <row r="4854" spans="2:7" x14ac:dyDescent="0.25">
      <c r="B4854" s="62">
        <v>42095</v>
      </c>
      <c r="C4854" s="63">
        <v>3.2326388888890998</v>
      </c>
      <c r="D4854" s="56">
        <v>4</v>
      </c>
      <c r="E4854" s="56">
        <v>19.399999999999999</v>
      </c>
      <c r="F4854" s="56">
        <v>293</v>
      </c>
      <c r="G4854" s="64">
        <v>22.7</v>
      </c>
    </row>
    <row r="4855" spans="2:7" x14ac:dyDescent="0.25">
      <c r="B4855" s="62">
        <v>42095</v>
      </c>
      <c r="C4855" s="63">
        <v>3.2333333333335399</v>
      </c>
      <c r="D4855" s="56">
        <v>4</v>
      </c>
      <c r="E4855" s="56">
        <v>19.100000000000001</v>
      </c>
      <c r="F4855" s="56">
        <v>315</v>
      </c>
      <c r="G4855" s="64">
        <v>17.600000000000001</v>
      </c>
    </row>
    <row r="4856" spans="2:7" x14ac:dyDescent="0.25">
      <c r="B4856" s="62">
        <v>42095</v>
      </c>
      <c r="C4856" s="63">
        <v>3.2340277777779902</v>
      </c>
      <c r="D4856" s="56">
        <v>4</v>
      </c>
      <c r="E4856" s="56">
        <v>19.100000000000001</v>
      </c>
      <c r="F4856" s="56">
        <v>315</v>
      </c>
      <c r="G4856" s="64">
        <v>17.600000000000001</v>
      </c>
    </row>
    <row r="4857" spans="2:7" x14ac:dyDescent="0.25">
      <c r="B4857" s="62">
        <v>42095</v>
      </c>
      <c r="C4857" s="63">
        <v>3.2347222222224299</v>
      </c>
      <c r="D4857" s="56">
        <v>4</v>
      </c>
      <c r="E4857" s="56">
        <v>17.600000000000001</v>
      </c>
      <c r="F4857" s="56">
        <v>293</v>
      </c>
      <c r="G4857" s="64">
        <v>20.5</v>
      </c>
    </row>
    <row r="4858" spans="2:7" x14ac:dyDescent="0.25">
      <c r="B4858" s="62">
        <v>42095</v>
      </c>
      <c r="C4858" s="63">
        <v>3.2354166666668802</v>
      </c>
      <c r="D4858" s="56">
        <v>4</v>
      </c>
      <c r="E4858" s="56">
        <v>17.600000000000001</v>
      </c>
      <c r="F4858" s="56">
        <v>293</v>
      </c>
      <c r="G4858" s="64">
        <v>20.5</v>
      </c>
    </row>
    <row r="4859" spans="2:7" x14ac:dyDescent="0.25">
      <c r="B4859" s="62">
        <v>42095</v>
      </c>
      <c r="C4859" s="63">
        <v>3.2361111111113199</v>
      </c>
      <c r="D4859" s="56">
        <v>4</v>
      </c>
      <c r="E4859" s="56">
        <v>17.3</v>
      </c>
      <c r="F4859" s="56">
        <v>270</v>
      </c>
      <c r="G4859" s="64">
        <v>22.3</v>
      </c>
    </row>
    <row r="4860" spans="2:7" x14ac:dyDescent="0.25">
      <c r="B4860" s="62">
        <v>42095</v>
      </c>
      <c r="C4860" s="63">
        <v>3.2368055555557702</v>
      </c>
      <c r="D4860" s="56">
        <v>4</v>
      </c>
      <c r="E4860" s="56">
        <v>17.3</v>
      </c>
      <c r="F4860" s="56">
        <v>270</v>
      </c>
      <c r="G4860" s="64">
        <v>22.3</v>
      </c>
    </row>
    <row r="4861" spans="2:7" x14ac:dyDescent="0.25">
      <c r="B4861" s="62">
        <v>42095</v>
      </c>
      <c r="C4861" s="63">
        <v>3.2375000000002099</v>
      </c>
      <c r="D4861" s="56">
        <v>4.0999999999999996</v>
      </c>
      <c r="E4861" s="56">
        <v>16.600000000000001</v>
      </c>
      <c r="F4861" s="56">
        <v>0</v>
      </c>
      <c r="G4861" s="64">
        <v>16.600000000000001</v>
      </c>
    </row>
    <row r="4862" spans="2:7" x14ac:dyDescent="0.25">
      <c r="B4862" s="62">
        <v>42095</v>
      </c>
      <c r="C4862" s="63">
        <v>3.2381944444446602</v>
      </c>
      <c r="D4862" s="56">
        <v>4.0999999999999996</v>
      </c>
      <c r="E4862" s="56">
        <v>16.600000000000001</v>
      </c>
      <c r="F4862" s="56">
        <v>0</v>
      </c>
      <c r="G4862" s="64">
        <v>16.600000000000001</v>
      </c>
    </row>
    <row r="4863" spans="2:7" x14ac:dyDescent="0.25">
      <c r="B4863" s="62">
        <v>42095</v>
      </c>
      <c r="C4863" s="63">
        <v>3.2388888888890999</v>
      </c>
      <c r="D4863" s="56">
        <v>4.0999999999999996</v>
      </c>
      <c r="E4863" s="56">
        <v>15.5</v>
      </c>
      <c r="F4863" s="56">
        <v>338</v>
      </c>
      <c r="G4863" s="64">
        <v>18</v>
      </c>
    </row>
    <row r="4864" spans="2:7" x14ac:dyDescent="0.25">
      <c r="B4864" s="62">
        <v>42095</v>
      </c>
      <c r="C4864" s="63">
        <v>3.23958333333354</v>
      </c>
      <c r="D4864" s="56">
        <v>4.0999999999999996</v>
      </c>
      <c r="E4864" s="56">
        <v>15.5</v>
      </c>
      <c r="F4864" s="56">
        <v>338</v>
      </c>
      <c r="G4864" s="64">
        <v>18</v>
      </c>
    </row>
    <row r="4865" spans="2:7" x14ac:dyDescent="0.25">
      <c r="B4865" s="62">
        <v>42095</v>
      </c>
      <c r="C4865" s="63">
        <v>3.2402777777779899</v>
      </c>
      <c r="D4865" s="56">
        <v>4.0999999999999996</v>
      </c>
      <c r="E4865" s="56">
        <v>16.600000000000001</v>
      </c>
      <c r="F4865" s="56">
        <v>270</v>
      </c>
      <c r="G4865" s="64">
        <v>31.7</v>
      </c>
    </row>
    <row r="4866" spans="2:7" x14ac:dyDescent="0.25">
      <c r="B4866" s="62">
        <v>42095</v>
      </c>
      <c r="C4866" s="63">
        <v>3.24097222222243</v>
      </c>
      <c r="D4866" s="56">
        <v>4.0999999999999996</v>
      </c>
      <c r="E4866" s="56">
        <v>16.600000000000001</v>
      </c>
      <c r="F4866" s="56">
        <v>270</v>
      </c>
      <c r="G4866" s="64">
        <v>31.7</v>
      </c>
    </row>
    <row r="4867" spans="2:7" x14ac:dyDescent="0.25">
      <c r="B4867" s="62">
        <v>42095</v>
      </c>
      <c r="C4867" s="63">
        <v>3.2416666666668799</v>
      </c>
      <c r="D4867" s="56">
        <v>4.2</v>
      </c>
      <c r="E4867" s="56">
        <v>18</v>
      </c>
      <c r="F4867" s="56">
        <v>248</v>
      </c>
      <c r="G4867" s="64">
        <v>29.9</v>
      </c>
    </row>
    <row r="4868" spans="2:7" x14ac:dyDescent="0.25">
      <c r="B4868" s="62">
        <v>42095</v>
      </c>
      <c r="C4868" s="63">
        <v>3.24236111111132</v>
      </c>
      <c r="D4868" s="56">
        <v>4.2</v>
      </c>
      <c r="E4868" s="56">
        <v>18</v>
      </c>
      <c r="F4868" s="56">
        <v>248</v>
      </c>
      <c r="G4868" s="64">
        <v>29.9</v>
      </c>
    </row>
    <row r="4869" spans="2:7" x14ac:dyDescent="0.25">
      <c r="B4869" s="62">
        <v>42095</v>
      </c>
      <c r="C4869" s="63">
        <v>3.2430555555557699</v>
      </c>
      <c r="D4869" s="56">
        <v>4.3</v>
      </c>
      <c r="E4869" s="56">
        <v>18</v>
      </c>
      <c r="F4869" s="56">
        <v>315</v>
      </c>
      <c r="G4869" s="64">
        <v>20.2</v>
      </c>
    </row>
    <row r="4870" spans="2:7" x14ac:dyDescent="0.25">
      <c r="B4870" s="62">
        <v>42095</v>
      </c>
      <c r="C4870" s="63">
        <v>3.24375000000021</v>
      </c>
      <c r="D4870" s="56">
        <v>4.3</v>
      </c>
      <c r="E4870" s="56">
        <v>18</v>
      </c>
      <c r="F4870" s="56">
        <v>315</v>
      </c>
      <c r="G4870" s="64">
        <v>20.2</v>
      </c>
    </row>
    <row r="4871" spans="2:7" x14ac:dyDescent="0.25">
      <c r="B4871" s="62">
        <v>42095</v>
      </c>
      <c r="C4871" s="63">
        <v>3.2444444444446598</v>
      </c>
      <c r="D4871" s="56">
        <v>4.2</v>
      </c>
      <c r="E4871" s="56">
        <v>18</v>
      </c>
      <c r="F4871" s="56">
        <v>293</v>
      </c>
      <c r="G4871" s="64">
        <v>18.7</v>
      </c>
    </row>
    <row r="4872" spans="2:7" x14ac:dyDescent="0.25">
      <c r="B4872" s="62">
        <v>42095</v>
      </c>
      <c r="C4872" s="63">
        <v>3.2451388888891</v>
      </c>
      <c r="D4872" s="56">
        <v>4.2</v>
      </c>
      <c r="E4872" s="56">
        <v>18</v>
      </c>
      <c r="F4872" s="56">
        <v>293</v>
      </c>
      <c r="G4872" s="64">
        <v>18.7</v>
      </c>
    </row>
    <row r="4873" spans="2:7" x14ac:dyDescent="0.25">
      <c r="B4873" s="62">
        <v>42095</v>
      </c>
      <c r="C4873" s="63">
        <v>3.2458333333335498</v>
      </c>
      <c r="D4873" s="56">
        <v>4.3</v>
      </c>
      <c r="E4873" s="56">
        <v>18.7</v>
      </c>
      <c r="F4873" s="56">
        <v>293</v>
      </c>
      <c r="G4873" s="64">
        <v>21.2</v>
      </c>
    </row>
    <row r="4874" spans="2:7" x14ac:dyDescent="0.25">
      <c r="B4874" s="62">
        <v>42095</v>
      </c>
      <c r="C4874" s="63">
        <v>3.24652777777799</v>
      </c>
      <c r="D4874" s="56">
        <v>4.3</v>
      </c>
      <c r="E4874" s="56">
        <v>18.7</v>
      </c>
      <c r="F4874" s="56">
        <v>293</v>
      </c>
      <c r="G4874" s="64">
        <v>21.2</v>
      </c>
    </row>
    <row r="4875" spans="2:7" x14ac:dyDescent="0.25">
      <c r="B4875" s="62">
        <v>42095</v>
      </c>
      <c r="C4875" s="63">
        <v>3.2472222222224301</v>
      </c>
      <c r="D4875" s="56">
        <v>4.3</v>
      </c>
      <c r="E4875" s="56">
        <v>19.399999999999999</v>
      </c>
      <c r="F4875" s="56">
        <v>338</v>
      </c>
      <c r="G4875" s="64">
        <v>16.2</v>
      </c>
    </row>
    <row r="4876" spans="2:7" x14ac:dyDescent="0.25">
      <c r="B4876" s="62">
        <v>42095</v>
      </c>
      <c r="C4876" s="63">
        <v>3.2479166666668799</v>
      </c>
      <c r="D4876" s="56">
        <v>4.3</v>
      </c>
      <c r="E4876" s="56">
        <v>18</v>
      </c>
      <c r="F4876" s="56">
        <v>248</v>
      </c>
      <c r="G4876" s="64">
        <v>14.8</v>
      </c>
    </row>
    <row r="4877" spans="2:7" x14ac:dyDescent="0.25">
      <c r="B4877" s="62">
        <v>42095</v>
      </c>
      <c r="C4877" s="63">
        <v>3.2486111111113201</v>
      </c>
      <c r="D4877" s="56">
        <v>4.3</v>
      </c>
      <c r="E4877" s="56">
        <v>18</v>
      </c>
      <c r="F4877" s="56">
        <v>248</v>
      </c>
      <c r="G4877" s="64">
        <v>14.8</v>
      </c>
    </row>
    <row r="4878" spans="2:7" x14ac:dyDescent="0.25">
      <c r="B4878" s="62">
        <v>42095</v>
      </c>
      <c r="C4878" s="63">
        <v>3.2493055555557699</v>
      </c>
      <c r="D4878" s="56">
        <v>4.3</v>
      </c>
      <c r="E4878" s="56">
        <v>18</v>
      </c>
      <c r="F4878" s="56">
        <v>248</v>
      </c>
      <c r="G4878" s="64">
        <v>33.1</v>
      </c>
    </row>
    <row r="4879" spans="2:7" x14ac:dyDescent="0.25">
      <c r="B4879" s="62">
        <v>42095</v>
      </c>
      <c r="C4879" s="63">
        <v>3.2500000000002101</v>
      </c>
      <c r="D4879" s="56">
        <v>4.3</v>
      </c>
      <c r="E4879" s="56">
        <v>18</v>
      </c>
      <c r="F4879" s="56">
        <v>248</v>
      </c>
      <c r="G4879" s="64">
        <v>33.1</v>
      </c>
    </row>
    <row r="4880" spans="2:7" x14ac:dyDescent="0.25">
      <c r="B4880" s="62">
        <v>42095</v>
      </c>
      <c r="C4880" s="63">
        <v>3.2506944444446599</v>
      </c>
      <c r="D4880" s="56">
        <v>4.3</v>
      </c>
      <c r="E4880" s="56">
        <v>18.7</v>
      </c>
      <c r="F4880" s="56">
        <v>270</v>
      </c>
      <c r="G4880" s="64">
        <v>22.7</v>
      </c>
    </row>
    <row r="4881" spans="2:7" x14ac:dyDescent="0.25">
      <c r="B4881" s="62">
        <v>42095</v>
      </c>
      <c r="C4881" s="63">
        <v>3.2513888888891</v>
      </c>
      <c r="D4881" s="56">
        <v>4.3</v>
      </c>
      <c r="E4881" s="56">
        <v>18.7</v>
      </c>
      <c r="F4881" s="56">
        <v>270</v>
      </c>
      <c r="G4881" s="64">
        <v>22.7</v>
      </c>
    </row>
    <row r="4882" spans="2:7" x14ac:dyDescent="0.25">
      <c r="B4882" s="62">
        <v>42095</v>
      </c>
      <c r="C4882" s="63">
        <v>3.2520833333335499</v>
      </c>
      <c r="D4882" s="56">
        <v>4.4000000000000004</v>
      </c>
      <c r="E4882" s="56">
        <v>20.5</v>
      </c>
      <c r="F4882" s="56">
        <v>270</v>
      </c>
      <c r="G4882" s="64">
        <v>21.2</v>
      </c>
    </row>
    <row r="4883" spans="2:7" x14ac:dyDescent="0.25">
      <c r="B4883" s="62">
        <v>42095</v>
      </c>
      <c r="C4883" s="63">
        <v>3.25277777777799</v>
      </c>
      <c r="D4883" s="56">
        <v>4.4000000000000004</v>
      </c>
      <c r="E4883" s="56">
        <v>20.5</v>
      </c>
      <c r="F4883" s="56">
        <v>270</v>
      </c>
      <c r="G4883" s="64">
        <v>21.2</v>
      </c>
    </row>
    <row r="4884" spans="2:7" x14ac:dyDescent="0.25">
      <c r="B4884" s="62">
        <v>42095</v>
      </c>
      <c r="C4884" s="63">
        <v>3.2534722222224399</v>
      </c>
      <c r="D4884" s="56">
        <v>4.4000000000000004</v>
      </c>
      <c r="E4884" s="56">
        <v>21.6</v>
      </c>
      <c r="F4884" s="56">
        <v>270</v>
      </c>
      <c r="G4884" s="64">
        <v>34.6</v>
      </c>
    </row>
    <row r="4885" spans="2:7" x14ac:dyDescent="0.25">
      <c r="B4885" s="62">
        <v>42095</v>
      </c>
      <c r="C4885" s="63">
        <v>3.25416666666688</v>
      </c>
      <c r="D4885" s="56">
        <v>4.4000000000000004</v>
      </c>
      <c r="E4885" s="56">
        <v>21.6</v>
      </c>
      <c r="F4885" s="56">
        <v>270</v>
      </c>
      <c r="G4885" s="64">
        <v>34.6</v>
      </c>
    </row>
    <row r="4886" spans="2:7" x14ac:dyDescent="0.25">
      <c r="B4886" s="62">
        <v>42095</v>
      </c>
      <c r="C4886" s="63">
        <v>3.2548611111113201</v>
      </c>
      <c r="D4886" s="56">
        <v>4.4000000000000004</v>
      </c>
      <c r="E4886" s="56">
        <v>22</v>
      </c>
      <c r="F4886" s="56">
        <v>270</v>
      </c>
      <c r="G4886" s="64">
        <v>22.7</v>
      </c>
    </row>
    <row r="4887" spans="2:7" x14ac:dyDescent="0.25">
      <c r="B4887" s="62">
        <v>42095</v>
      </c>
      <c r="C4887" s="63">
        <v>3.25555555555577</v>
      </c>
      <c r="D4887" s="56">
        <v>4.4000000000000004</v>
      </c>
      <c r="E4887" s="56">
        <v>22</v>
      </c>
      <c r="F4887" s="56">
        <v>270</v>
      </c>
      <c r="G4887" s="64">
        <v>22.7</v>
      </c>
    </row>
    <row r="4888" spans="2:7" x14ac:dyDescent="0.25">
      <c r="B4888" s="62">
        <v>42095</v>
      </c>
      <c r="C4888" s="63">
        <v>3.2562500000002101</v>
      </c>
      <c r="D4888" s="56">
        <v>4.3</v>
      </c>
      <c r="E4888" s="56">
        <v>22</v>
      </c>
      <c r="F4888" s="56">
        <v>270</v>
      </c>
      <c r="G4888" s="64">
        <v>20.9</v>
      </c>
    </row>
    <row r="4889" spans="2:7" x14ac:dyDescent="0.25">
      <c r="B4889" s="62">
        <v>42095</v>
      </c>
      <c r="C4889" s="63">
        <v>3.25694444444466</v>
      </c>
      <c r="D4889" s="56">
        <v>4.3</v>
      </c>
      <c r="E4889" s="56">
        <v>22</v>
      </c>
      <c r="F4889" s="56">
        <v>270</v>
      </c>
      <c r="G4889" s="64">
        <v>20.9</v>
      </c>
    </row>
    <row r="4890" spans="2:7" x14ac:dyDescent="0.25">
      <c r="B4890" s="62">
        <v>42095</v>
      </c>
      <c r="C4890" s="63">
        <v>3.2576388888891001</v>
      </c>
      <c r="D4890" s="56">
        <v>4.4000000000000004</v>
      </c>
      <c r="E4890" s="56">
        <v>21.2</v>
      </c>
      <c r="F4890" s="56">
        <v>248</v>
      </c>
      <c r="G4890" s="64">
        <v>18.7</v>
      </c>
    </row>
    <row r="4891" spans="2:7" x14ac:dyDescent="0.25">
      <c r="B4891" s="62">
        <v>42095</v>
      </c>
      <c r="C4891" s="63">
        <v>3.25833333333355</v>
      </c>
      <c r="D4891" s="56">
        <v>4.4000000000000004</v>
      </c>
      <c r="E4891" s="56">
        <v>21.2</v>
      </c>
      <c r="F4891" s="56">
        <v>248</v>
      </c>
      <c r="G4891" s="64">
        <v>18.7</v>
      </c>
    </row>
    <row r="4892" spans="2:7" x14ac:dyDescent="0.25">
      <c r="B4892" s="62">
        <v>42095</v>
      </c>
      <c r="C4892" s="63">
        <v>3.2590277777779901</v>
      </c>
      <c r="D4892" s="56">
        <v>4.4000000000000004</v>
      </c>
      <c r="E4892" s="56">
        <v>20.2</v>
      </c>
      <c r="F4892" s="56">
        <v>270</v>
      </c>
      <c r="G4892" s="64">
        <v>26.3</v>
      </c>
    </row>
    <row r="4893" spans="2:7" x14ac:dyDescent="0.25">
      <c r="B4893" s="62">
        <v>42095</v>
      </c>
      <c r="C4893" s="63">
        <v>3.25972222222244</v>
      </c>
      <c r="D4893" s="56">
        <v>4.4000000000000004</v>
      </c>
      <c r="E4893" s="56">
        <v>20.2</v>
      </c>
      <c r="F4893" s="56">
        <v>270</v>
      </c>
      <c r="G4893" s="64">
        <v>26.3</v>
      </c>
    </row>
    <row r="4894" spans="2:7" x14ac:dyDescent="0.25">
      <c r="B4894" s="62">
        <v>42095</v>
      </c>
      <c r="C4894" s="63">
        <v>3.2604166666668801</v>
      </c>
      <c r="D4894" s="56">
        <v>4.4000000000000004</v>
      </c>
      <c r="E4894" s="56">
        <v>20.2</v>
      </c>
      <c r="F4894" s="56">
        <v>293</v>
      </c>
      <c r="G4894" s="64">
        <v>26.6</v>
      </c>
    </row>
    <row r="4895" spans="2:7" x14ac:dyDescent="0.25">
      <c r="B4895" s="62">
        <v>42095</v>
      </c>
      <c r="C4895" s="63">
        <v>3.2611111111113198</v>
      </c>
      <c r="D4895" s="56">
        <v>4.4000000000000004</v>
      </c>
      <c r="E4895" s="56">
        <v>20.2</v>
      </c>
      <c r="F4895" s="56">
        <v>293</v>
      </c>
      <c r="G4895" s="64">
        <v>26.6</v>
      </c>
    </row>
    <row r="4896" spans="2:7" x14ac:dyDescent="0.25">
      <c r="B4896" s="62">
        <v>42095</v>
      </c>
      <c r="C4896" s="63">
        <v>3.2618055555557701</v>
      </c>
      <c r="D4896" s="56">
        <v>4.4000000000000004</v>
      </c>
      <c r="E4896" s="56">
        <v>19.8</v>
      </c>
      <c r="F4896" s="56">
        <v>270</v>
      </c>
      <c r="G4896" s="64">
        <v>28.8</v>
      </c>
    </row>
    <row r="4897" spans="2:7" x14ac:dyDescent="0.25">
      <c r="B4897" s="62">
        <v>42095</v>
      </c>
      <c r="C4897" s="63">
        <v>3.2625000000002098</v>
      </c>
      <c r="D4897" s="56">
        <v>4.4000000000000004</v>
      </c>
      <c r="E4897" s="56">
        <v>19.8</v>
      </c>
      <c r="F4897" s="56">
        <v>270</v>
      </c>
      <c r="G4897" s="64">
        <v>28.8</v>
      </c>
    </row>
    <row r="4898" spans="2:7" x14ac:dyDescent="0.25">
      <c r="B4898" s="62">
        <v>42095</v>
      </c>
      <c r="C4898" s="63">
        <v>3.2631944444446601</v>
      </c>
      <c r="D4898" s="56">
        <v>4.4000000000000004</v>
      </c>
      <c r="E4898" s="56">
        <v>20.5</v>
      </c>
      <c r="F4898" s="56">
        <v>270</v>
      </c>
      <c r="G4898" s="64">
        <v>21.2</v>
      </c>
    </row>
    <row r="4899" spans="2:7" x14ac:dyDescent="0.25">
      <c r="B4899" s="62">
        <v>42095</v>
      </c>
      <c r="C4899" s="63">
        <v>3.2638888888890998</v>
      </c>
      <c r="D4899" s="56">
        <v>4.4000000000000004</v>
      </c>
      <c r="E4899" s="56">
        <v>20.5</v>
      </c>
      <c r="F4899" s="56">
        <v>270</v>
      </c>
      <c r="G4899" s="64">
        <v>21.2</v>
      </c>
    </row>
    <row r="4900" spans="2:7" x14ac:dyDescent="0.25">
      <c r="B4900" s="62">
        <v>42095</v>
      </c>
      <c r="C4900" s="63">
        <v>3.2645833333335501</v>
      </c>
      <c r="D4900" s="56">
        <v>4.3</v>
      </c>
      <c r="E4900" s="56">
        <v>25.2</v>
      </c>
      <c r="F4900" s="56">
        <v>270</v>
      </c>
      <c r="G4900" s="64">
        <v>42.8</v>
      </c>
    </row>
    <row r="4901" spans="2:7" x14ac:dyDescent="0.25">
      <c r="B4901" s="62">
        <v>42095</v>
      </c>
      <c r="C4901" s="63">
        <v>3.2652777777779902</v>
      </c>
      <c r="D4901" s="56">
        <v>4.3</v>
      </c>
      <c r="E4901" s="56">
        <v>25.2</v>
      </c>
      <c r="F4901" s="56">
        <v>270</v>
      </c>
      <c r="G4901" s="64">
        <v>42.8</v>
      </c>
    </row>
    <row r="4902" spans="2:7" x14ac:dyDescent="0.25">
      <c r="B4902" s="62">
        <v>42095</v>
      </c>
      <c r="C4902" s="63">
        <v>3.2659722222224401</v>
      </c>
      <c r="D4902" s="56">
        <v>4</v>
      </c>
      <c r="E4902" s="56">
        <v>25.2</v>
      </c>
      <c r="F4902" s="56">
        <v>270</v>
      </c>
      <c r="G4902" s="64">
        <v>42.8</v>
      </c>
    </row>
    <row r="4903" spans="2:7" x14ac:dyDescent="0.25">
      <c r="B4903" s="62">
        <v>42095</v>
      </c>
      <c r="C4903" s="63">
        <v>3.2666666666668802</v>
      </c>
      <c r="D4903" s="56">
        <v>4</v>
      </c>
      <c r="E4903" s="56">
        <v>28.1</v>
      </c>
      <c r="F4903" s="56">
        <v>270</v>
      </c>
      <c r="G4903" s="64">
        <v>37.1</v>
      </c>
    </row>
    <row r="4904" spans="2:7" x14ac:dyDescent="0.25">
      <c r="B4904" s="62">
        <v>42095</v>
      </c>
      <c r="C4904" s="63">
        <v>3.2673611111113199</v>
      </c>
      <c r="D4904" s="56">
        <v>3.8</v>
      </c>
      <c r="E4904" s="56">
        <v>28.1</v>
      </c>
      <c r="F4904" s="56">
        <v>270</v>
      </c>
      <c r="G4904" s="64">
        <v>37.1</v>
      </c>
    </row>
    <row r="4905" spans="2:7" x14ac:dyDescent="0.25">
      <c r="B4905" s="62">
        <v>42095</v>
      </c>
      <c r="C4905" s="63">
        <v>3.2680555555557702</v>
      </c>
      <c r="D4905" s="56">
        <v>3.8</v>
      </c>
      <c r="E4905" s="56">
        <v>29.9</v>
      </c>
      <c r="F4905" s="56">
        <v>270</v>
      </c>
      <c r="G4905" s="64">
        <v>37.799999999999997</v>
      </c>
    </row>
    <row r="4906" spans="2:7" x14ac:dyDescent="0.25">
      <c r="B4906" s="62">
        <v>42095</v>
      </c>
      <c r="C4906" s="63">
        <v>3.2687500000002099</v>
      </c>
      <c r="D4906" s="56">
        <v>3.8</v>
      </c>
      <c r="E4906" s="56">
        <v>29.9</v>
      </c>
      <c r="F4906" s="56">
        <v>270</v>
      </c>
      <c r="G4906" s="64">
        <v>37.799999999999997</v>
      </c>
    </row>
    <row r="4907" spans="2:7" x14ac:dyDescent="0.25">
      <c r="B4907" s="62">
        <v>42095</v>
      </c>
      <c r="C4907" s="63">
        <v>3.2694444444446602</v>
      </c>
      <c r="D4907" s="56">
        <v>3.7</v>
      </c>
      <c r="E4907" s="56">
        <v>32.4</v>
      </c>
      <c r="F4907" s="56">
        <v>270</v>
      </c>
      <c r="G4907" s="64">
        <v>41.8</v>
      </c>
    </row>
    <row r="4908" spans="2:7" x14ac:dyDescent="0.25">
      <c r="B4908" s="62">
        <v>42095</v>
      </c>
      <c r="C4908" s="63">
        <v>3.2701388888890999</v>
      </c>
      <c r="D4908" s="56">
        <v>3.7</v>
      </c>
      <c r="E4908" s="56">
        <v>32.4</v>
      </c>
      <c r="F4908" s="56">
        <v>270</v>
      </c>
      <c r="G4908" s="64">
        <v>41.8</v>
      </c>
    </row>
    <row r="4909" spans="2:7" x14ac:dyDescent="0.25">
      <c r="B4909" s="62">
        <v>42095</v>
      </c>
      <c r="C4909" s="63">
        <v>3.2708333333335502</v>
      </c>
      <c r="D4909" s="56">
        <v>3.7</v>
      </c>
      <c r="E4909" s="56">
        <v>34.6</v>
      </c>
      <c r="F4909" s="56">
        <v>293</v>
      </c>
      <c r="G4909" s="64">
        <v>50.8</v>
      </c>
    </row>
    <row r="4910" spans="2:7" x14ac:dyDescent="0.25">
      <c r="B4910" s="62">
        <v>42095</v>
      </c>
      <c r="C4910" s="63">
        <v>3.2715277777779899</v>
      </c>
      <c r="D4910" s="56">
        <v>3.7</v>
      </c>
      <c r="E4910" s="56">
        <v>34.6</v>
      </c>
      <c r="F4910" s="56">
        <v>293</v>
      </c>
      <c r="G4910" s="64">
        <v>50.8</v>
      </c>
    </row>
    <row r="4911" spans="2:7" x14ac:dyDescent="0.25">
      <c r="B4911" s="62">
        <v>42095</v>
      </c>
      <c r="C4911" s="63">
        <v>3.2722222222224402</v>
      </c>
      <c r="D4911" s="56">
        <v>3.6</v>
      </c>
      <c r="E4911" s="56">
        <v>34.9</v>
      </c>
      <c r="F4911" s="56">
        <v>270</v>
      </c>
      <c r="G4911" s="64">
        <v>39.6</v>
      </c>
    </row>
    <row r="4912" spans="2:7" x14ac:dyDescent="0.25">
      <c r="B4912" s="62">
        <v>42095</v>
      </c>
      <c r="C4912" s="63">
        <v>3.2729166666668799</v>
      </c>
      <c r="D4912" s="56">
        <v>3.6</v>
      </c>
      <c r="E4912" s="56">
        <v>34.9</v>
      </c>
      <c r="F4912" s="56">
        <v>270</v>
      </c>
      <c r="G4912" s="64">
        <v>39.6</v>
      </c>
    </row>
    <row r="4913" spans="2:7" x14ac:dyDescent="0.25">
      <c r="B4913" s="62">
        <v>42095</v>
      </c>
      <c r="C4913" s="63">
        <v>3.2736111111113302</v>
      </c>
      <c r="D4913" s="56">
        <v>3.6</v>
      </c>
      <c r="E4913" s="56">
        <v>32</v>
      </c>
      <c r="F4913" s="56">
        <v>270</v>
      </c>
      <c r="G4913" s="64">
        <v>32</v>
      </c>
    </row>
    <row r="4914" spans="2:7" x14ac:dyDescent="0.25">
      <c r="B4914" s="62">
        <v>42095</v>
      </c>
      <c r="C4914" s="63">
        <v>3.2743055555557699</v>
      </c>
      <c r="D4914" s="56">
        <v>3.6</v>
      </c>
      <c r="E4914" s="56">
        <v>32</v>
      </c>
      <c r="F4914" s="56">
        <v>270</v>
      </c>
      <c r="G4914" s="64">
        <v>32</v>
      </c>
    </row>
    <row r="4915" spans="2:7" x14ac:dyDescent="0.25">
      <c r="B4915" s="62">
        <v>42095</v>
      </c>
      <c r="C4915" s="63">
        <v>3.27500000000021</v>
      </c>
      <c r="D4915" s="56">
        <v>3.5</v>
      </c>
      <c r="E4915" s="56">
        <v>32.4</v>
      </c>
      <c r="F4915" s="56">
        <v>270</v>
      </c>
      <c r="G4915" s="64">
        <v>48.2</v>
      </c>
    </row>
    <row r="4916" spans="2:7" x14ac:dyDescent="0.25">
      <c r="B4916" s="62">
        <v>42095</v>
      </c>
      <c r="C4916" s="63">
        <v>3.2756944444446598</v>
      </c>
      <c r="D4916" s="56">
        <v>3.5</v>
      </c>
      <c r="E4916" s="56">
        <v>32.4</v>
      </c>
      <c r="F4916" s="56">
        <v>270</v>
      </c>
      <c r="G4916" s="64">
        <v>48.2</v>
      </c>
    </row>
    <row r="4917" spans="2:7" x14ac:dyDescent="0.25">
      <c r="B4917" s="62">
        <v>42095</v>
      </c>
      <c r="C4917" s="63">
        <v>3.2763888888891</v>
      </c>
      <c r="D4917" s="56">
        <v>3.5</v>
      </c>
      <c r="E4917" s="56">
        <v>32</v>
      </c>
      <c r="F4917" s="56">
        <v>270</v>
      </c>
      <c r="G4917" s="64">
        <v>32.4</v>
      </c>
    </row>
    <row r="4918" spans="2:7" x14ac:dyDescent="0.25">
      <c r="B4918" s="62">
        <v>42095</v>
      </c>
      <c r="C4918" s="63">
        <v>3.2770833333335498</v>
      </c>
      <c r="D4918" s="56">
        <v>3.5</v>
      </c>
      <c r="E4918" s="56">
        <v>32</v>
      </c>
      <c r="F4918" s="56">
        <v>270</v>
      </c>
      <c r="G4918" s="64">
        <v>32.4</v>
      </c>
    </row>
    <row r="4919" spans="2:7" x14ac:dyDescent="0.25">
      <c r="B4919" s="62">
        <v>42095</v>
      </c>
      <c r="C4919" s="63">
        <v>3.27777777777799</v>
      </c>
      <c r="D4919" s="56">
        <v>3.5</v>
      </c>
      <c r="E4919" s="56">
        <v>30.6</v>
      </c>
      <c r="F4919" s="56">
        <v>203</v>
      </c>
      <c r="G4919" s="64">
        <v>21.2</v>
      </c>
    </row>
    <row r="4920" spans="2:7" x14ac:dyDescent="0.25">
      <c r="B4920" s="62">
        <v>42095</v>
      </c>
      <c r="C4920" s="63">
        <v>3.2784722222224398</v>
      </c>
      <c r="D4920" s="56">
        <v>3.5</v>
      </c>
      <c r="E4920" s="56">
        <v>30.6</v>
      </c>
      <c r="F4920" s="56">
        <v>203</v>
      </c>
      <c r="G4920" s="64">
        <v>21.2</v>
      </c>
    </row>
    <row r="4921" spans="2:7" x14ac:dyDescent="0.25">
      <c r="B4921" s="62">
        <v>42095</v>
      </c>
      <c r="C4921" s="63">
        <v>3.2791666666668799</v>
      </c>
      <c r="D4921" s="56">
        <v>3.4</v>
      </c>
      <c r="E4921" s="56">
        <v>29.9</v>
      </c>
      <c r="F4921" s="56">
        <v>338</v>
      </c>
      <c r="G4921" s="64">
        <v>27</v>
      </c>
    </row>
    <row r="4922" spans="2:7" x14ac:dyDescent="0.25">
      <c r="B4922" s="62">
        <v>42095</v>
      </c>
      <c r="C4922" s="63">
        <v>3.2798611111113298</v>
      </c>
      <c r="D4922" s="56">
        <v>3.4</v>
      </c>
      <c r="E4922" s="56">
        <v>29.9</v>
      </c>
      <c r="F4922" s="56">
        <v>338</v>
      </c>
      <c r="G4922" s="64">
        <v>27</v>
      </c>
    </row>
    <row r="4923" spans="2:7" x14ac:dyDescent="0.25">
      <c r="B4923" s="62">
        <v>42095</v>
      </c>
      <c r="C4923" s="63">
        <v>3.2805555555557699</v>
      </c>
      <c r="D4923" s="56">
        <v>3.3</v>
      </c>
      <c r="E4923" s="56">
        <v>28.4</v>
      </c>
      <c r="F4923" s="56">
        <v>293</v>
      </c>
      <c r="G4923" s="64">
        <v>31.7</v>
      </c>
    </row>
    <row r="4924" spans="2:7" x14ac:dyDescent="0.25">
      <c r="B4924" s="62">
        <v>42095</v>
      </c>
      <c r="C4924" s="63">
        <v>3.2812500000002198</v>
      </c>
      <c r="D4924" s="56">
        <v>3.3</v>
      </c>
      <c r="E4924" s="56">
        <v>28.4</v>
      </c>
      <c r="F4924" s="56">
        <v>293</v>
      </c>
      <c r="G4924" s="64">
        <v>31.7</v>
      </c>
    </row>
    <row r="4925" spans="2:7" x14ac:dyDescent="0.25">
      <c r="B4925" s="62">
        <v>42095</v>
      </c>
      <c r="C4925" s="63">
        <v>3.2819444444446599</v>
      </c>
      <c r="D4925" s="56">
        <v>3.3</v>
      </c>
      <c r="E4925" s="56">
        <v>27</v>
      </c>
      <c r="F4925" s="56">
        <v>270</v>
      </c>
      <c r="G4925" s="64">
        <v>23</v>
      </c>
    </row>
    <row r="4926" spans="2:7" x14ac:dyDescent="0.25">
      <c r="B4926" s="62">
        <v>42095</v>
      </c>
      <c r="C4926" s="63">
        <v>3.2826388888891</v>
      </c>
      <c r="D4926" s="56">
        <v>3.3</v>
      </c>
      <c r="E4926" s="56">
        <v>27</v>
      </c>
      <c r="F4926" s="56">
        <v>270</v>
      </c>
      <c r="G4926" s="64">
        <v>23</v>
      </c>
    </row>
    <row r="4927" spans="2:7" x14ac:dyDescent="0.25">
      <c r="B4927" s="62">
        <v>42095</v>
      </c>
      <c r="C4927" s="63">
        <v>3.2833333333335499</v>
      </c>
      <c r="D4927" s="56">
        <v>3.1</v>
      </c>
      <c r="E4927" s="56">
        <v>24.8</v>
      </c>
      <c r="F4927" s="56">
        <v>248</v>
      </c>
      <c r="G4927" s="64">
        <v>18.7</v>
      </c>
    </row>
    <row r="4928" spans="2:7" x14ac:dyDescent="0.25">
      <c r="B4928" s="62">
        <v>42095</v>
      </c>
      <c r="C4928" s="63">
        <v>3.28402777777799</v>
      </c>
      <c r="D4928" s="56">
        <v>3.1</v>
      </c>
      <c r="E4928" s="56">
        <v>24.8</v>
      </c>
      <c r="F4928" s="56">
        <v>248</v>
      </c>
      <c r="G4928" s="64">
        <v>18.7</v>
      </c>
    </row>
    <row r="4929" spans="2:7" x14ac:dyDescent="0.25">
      <c r="B4929" s="62">
        <v>42095</v>
      </c>
      <c r="C4929" s="63">
        <v>3.2847222222224399</v>
      </c>
      <c r="D4929" s="56">
        <v>3.1</v>
      </c>
      <c r="E4929" s="56">
        <v>21.2</v>
      </c>
      <c r="F4929" s="56">
        <v>315</v>
      </c>
      <c r="G4929" s="64">
        <v>31.7</v>
      </c>
    </row>
    <row r="4930" spans="2:7" x14ac:dyDescent="0.25">
      <c r="B4930" s="62">
        <v>42095</v>
      </c>
      <c r="C4930" s="63">
        <v>3.28541666666688</v>
      </c>
      <c r="D4930" s="56">
        <v>3.1</v>
      </c>
      <c r="E4930" s="56">
        <v>21.2</v>
      </c>
      <c r="F4930" s="56">
        <v>315</v>
      </c>
      <c r="G4930" s="64">
        <v>31.7</v>
      </c>
    </row>
    <row r="4931" spans="2:7" x14ac:dyDescent="0.25">
      <c r="B4931" s="62">
        <v>42095</v>
      </c>
      <c r="C4931" s="63">
        <v>3.2861111111113299</v>
      </c>
      <c r="D4931" s="56">
        <v>3.3</v>
      </c>
      <c r="E4931" s="56">
        <v>20.9</v>
      </c>
      <c r="F4931" s="56">
        <v>270</v>
      </c>
      <c r="G4931" s="64">
        <v>25.9</v>
      </c>
    </row>
    <row r="4932" spans="2:7" x14ac:dyDescent="0.25">
      <c r="B4932" s="62">
        <v>42095</v>
      </c>
      <c r="C4932" s="63">
        <v>3.28680555555577</v>
      </c>
      <c r="D4932" s="56">
        <v>3.3</v>
      </c>
      <c r="E4932" s="56">
        <v>21.2</v>
      </c>
      <c r="F4932" s="56">
        <v>270</v>
      </c>
      <c r="G4932" s="64">
        <v>31.7</v>
      </c>
    </row>
    <row r="4933" spans="2:7" x14ac:dyDescent="0.25">
      <c r="B4933" s="62">
        <v>42095</v>
      </c>
      <c r="C4933" s="63">
        <v>3.2875000000002199</v>
      </c>
      <c r="D4933" s="56">
        <v>3.3</v>
      </c>
      <c r="E4933" s="56">
        <v>21.2</v>
      </c>
      <c r="F4933" s="56">
        <v>270</v>
      </c>
      <c r="G4933" s="64">
        <v>31.7</v>
      </c>
    </row>
    <row r="4934" spans="2:7" x14ac:dyDescent="0.25">
      <c r="B4934" s="62">
        <v>42095</v>
      </c>
      <c r="C4934" s="63">
        <v>3.28819444444466</v>
      </c>
      <c r="D4934" s="56">
        <v>3.3</v>
      </c>
      <c r="E4934" s="56">
        <v>21.6</v>
      </c>
      <c r="F4934" s="56">
        <v>315</v>
      </c>
      <c r="G4934" s="64">
        <v>18.7</v>
      </c>
    </row>
    <row r="4935" spans="2:7" x14ac:dyDescent="0.25">
      <c r="B4935" s="62">
        <v>42095</v>
      </c>
      <c r="C4935" s="63">
        <v>3.2888888888891001</v>
      </c>
      <c r="D4935" s="56">
        <v>3.3</v>
      </c>
      <c r="E4935" s="56">
        <v>21.6</v>
      </c>
      <c r="F4935" s="56">
        <v>315</v>
      </c>
      <c r="G4935" s="64">
        <v>18.7</v>
      </c>
    </row>
    <row r="4936" spans="2:7" x14ac:dyDescent="0.25">
      <c r="B4936" s="62">
        <v>42095</v>
      </c>
      <c r="C4936" s="63">
        <v>3.28958333333355</v>
      </c>
      <c r="D4936" s="56">
        <v>3.3</v>
      </c>
      <c r="E4936" s="56">
        <v>22.7</v>
      </c>
      <c r="F4936" s="56">
        <v>248</v>
      </c>
      <c r="G4936" s="64">
        <v>40.299999999999997</v>
      </c>
    </row>
    <row r="4937" spans="2:7" x14ac:dyDescent="0.25">
      <c r="B4937" s="62">
        <v>42095</v>
      </c>
      <c r="C4937" s="63">
        <v>3.2902777777779901</v>
      </c>
      <c r="D4937" s="56">
        <v>3.3</v>
      </c>
      <c r="E4937" s="56">
        <v>22.7</v>
      </c>
      <c r="F4937" s="56">
        <v>248</v>
      </c>
      <c r="G4937" s="64">
        <v>40.299999999999997</v>
      </c>
    </row>
    <row r="4938" spans="2:7" x14ac:dyDescent="0.25">
      <c r="B4938" s="62">
        <v>42095</v>
      </c>
      <c r="C4938" s="63">
        <v>3.29097222222244</v>
      </c>
      <c r="D4938" s="56">
        <v>3.3</v>
      </c>
      <c r="E4938" s="56">
        <v>24.5</v>
      </c>
      <c r="F4938" s="56">
        <v>270</v>
      </c>
      <c r="G4938" s="64">
        <v>27.4</v>
      </c>
    </row>
    <row r="4939" spans="2:7" x14ac:dyDescent="0.25">
      <c r="B4939" s="62">
        <v>42095</v>
      </c>
      <c r="C4939" s="63">
        <v>3.2916666666668801</v>
      </c>
      <c r="D4939" s="56">
        <v>3.3</v>
      </c>
      <c r="E4939" s="56">
        <v>24.5</v>
      </c>
      <c r="F4939" s="56">
        <v>270</v>
      </c>
      <c r="G4939" s="64">
        <v>27.4</v>
      </c>
    </row>
    <row r="4940" spans="2:7" x14ac:dyDescent="0.25">
      <c r="B4940" s="62">
        <v>42095</v>
      </c>
      <c r="C4940" s="63">
        <v>3.29236111111133</v>
      </c>
      <c r="D4940" s="56">
        <v>3.1</v>
      </c>
      <c r="E4940" s="56">
        <v>25.2</v>
      </c>
      <c r="F4940" s="56">
        <v>270</v>
      </c>
      <c r="G4940" s="64">
        <v>33.799999999999997</v>
      </c>
    </row>
    <row r="4941" spans="2:7" x14ac:dyDescent="0.25">
      <c r="B4941" s="62">
        <v>42095</v>
      </c>
      <c r="C4941" s="63">
        <v>3.2930555555557701</v>
      </c>
      <c r="D4941" s="56">
        <v>3.1</v>
      </c>
      <c r="E4941" s="56">
        <v>25.2</v>
      </c>
      <c r="F4941" s="56">
        <v>270</v>
      </c>
      <c r="G4941" s="64">
        <v>33.799999999999997</v>
      </c>
    </row>
    <row r="4942" spans="2:7" x14ac:dyDescent="0.25">
      <c r="B4942" s="62">
        <v>42095</v>
      </c>
      <c r="C4942" s="63">
        <v>3.29375000000022</v>
      </c>
      <c r="D4942" s="56">
        <v>3.3</v>
      </c>
      <c r="E4942" s="56">
        <v>25.2</v>
      </c>
      <c r="F4942" s="56">
        <v>270</v>
      </c>
      <c r="G4942" s="64">
        <v>32</v>
      </c>
    </row>
    <row r="4943" spans="2:7" x14ac:dyDescent="0.25">
      <c r="B4943" s="62">
        <v>42095</v>
      </c>
      <c r="C4943" s="63">
        <v>3.2944444444446601</v>
      </c>
      <c r="D4943" s="56">
        <v>3.3</v>
      </c>
      <c r="E4943" s="56">
        <v>25.2</v>
      </c>
      <c r="F4943" s="56">
        <v>270</v>
      </c>
      <c r="G4943" s="64">
        <v>32</v>
      </c>
    </row>
    <row r="4944" spans="2:7" x14ac:dyDescent="0.25">
      <c r="B4944" s="62">
        <v>42095</v>
      </c>
      <c r="C4944" s="63">
        <v>3.2951388888890998</v>
      </c>
      <c r="D4944" s="56">
        <v>3.3</v>
      </c>
      <c r="E4944" s="56">
        <v>25.2</v>
      </c>
      <c r="F4944" s="56">
        <v>270</v>
      </c>
      <c r="G4944" s="64">
        <v>21.6</v>
      </c>
    </row>
    <row r="4945" spans="2:7" x14ac:dyDescent="0.25">
      <c r="B4945" s="62">
        <v>42095</v>
      </c>
      <c r="C4945" s="63">
        <v>3.2958333333335501</v>
      </c>
      <c r="D4945" s="56">
        <v>3.3</v>
      </c>
      <c r="E4945" s="56">
        <v>25.2</v>
      </c>
      <c r="F4945" s="56">
        <v>270</v>
      </c>
      <c r="G4945" s="64">
        <v>21.6</v>
      </c>
    </row>
    <row r="4946" spans="2:7" x14ac:dyDescent="0.25">
      <c r="B4946" s="62">
        <v>42095</v>
      </c>
      <c r="C4946" s="63">
        <v>3.2965277777779902</v>
      </c>
      <c r="D4946" s="56">
        <v>3.3</v>
      </c>
      <c r="E4946" s="56">
        <v>25.9</v>
      </c>
      <c r="F4946" s="56">
        <v>270</v>
      </c>
      <c r="G4946" s="64">
        <v>35.6</v>
      </c>
    </row>
    <row r="4947" spans="2:7" x14ac:dyDescent="0.25">
      <c r="B4947" s="62">
        <v>42095</v>
      </c>
      <c r="C4947" s="63">
        <v>3.2972222222224401</v>
      </c>
      <c r="D4947" s="56">
        <v>3.3</v>
      </c>
      <c r="E4947" s="56">
        <v>25.9</v>
      </c>
      <c r="F4947" s="56">
        <v>270</v>
      </c>
      <c r="G4947" s="64">
        <v>35.6</v>
      </c>
    </row>
    <row r="4948" spans="2:7" x14ac:dyDescent="0.25">
      <c r="B4948" s="62">
        <v>42095</v>
      </c>
      <c r="C4948" s="63">
        <v>3.2979166666668802</v>
      </c>
      <c r="D4948" s="56">
        <v>3.3</v>
      </c>
      <c r="E4948" s="56">
        <v>25.6</v>
      </c>
      <c r="F4948" s="56">
        <v>338</v>
      </c>
      <c r="G4948" s="64">
        <v>21.2</v>
      </c>
    </row>
    <row r="4949" spans="2:7" x14ac:dyDescent="0.25">
      <c r="B4949" s="62">
        <v>42095</v>
      </c>
      <c r="C4949" s="63">
        <v>3.2986111111113301</v>
      </c>
      <c r="D4949" s="56">
        <v>3.3</v>
      </c>
      <c r="E4949" s="56">
        <v>25.6</v>
      </c>
      <c r="F4949" s="56">
        <v>338</v>
      </c>
      <c r="G4949" s="64">
        <v>21.2</v>
      </c>
    </row>
    <row r="4950" spans="2:7" x14ac:dyDescent="0.25">
      <c r="B4950" s="62">
        <v>42095</v>
      </c>
      <c r="C4950" s="63">
        <v>3.2993055555557702</v>
      </c>
      <c r="D4950" s="56">
        <v>3.3</v>
      </c>
      <c r="E4950" s="56">
        <v>25.9</v>
      </c>
      <c r="F4950" s="56">
        <v>293</v>
      </c>
      <c r="G4950" s="64">
        <v>35.6</v>
      </c>
    </row>
    <row r="4951" spans="2:7" x14ac:dyDescent="0.25">
      <c r="B4951" s="62">
        <v>42095</v>
      </c>
      <c r="C4951" s="63">
        <v>3.3000000000002201</v>
      </c>
      <c r="D4951" s="56">
        <v>3.3</v>
      </c>
      <c r="E4951" s="56">
        <v>25.9</v>
      </c>
      <c r="F4951" s="56">
        <v>293</v>
      </c>
      <c r="G4951" s="64">
        <v>35.6</v>
      </c>
    </row>
    <row r="4952" spans="2:7" x14ac:dyDescent="0.25">
      <c r="B4952" s="62">
        <v>42095</v>
      </c>
      <c r="C4952" s="63">
        <v>3.3006944444446602</v>
      </c>
      <c r="D4952" s="56">
        <v>3.3</v>
      </c>
      <c r="E4952" s="56">
        <v>26.3</v>
      </c>
      <c r="F4952" s="56">
        <v>248</v>
      </c>
      <c r="G4952" s="64">
        <v>32.799999999999997</v>
      </c>
    </row>
    <row r="4953" spans="2:7" x14ac:dyDescent="0.25">
      <c r="B4953" s="62">
        <v>42095</v>
      </c>
      <c r="C4953" s="63">
        <v>3.3013888888891101</v>
      </c>
      <c r="D4953" s="56">
        <v>3.3</v>
      </c>
      <c r="E4953" s="56">
        <v>26.3</v>
      </c>
      <c r="F4953" s="56">
        <v>248</v>
      </c>
      <c r="G4953" s="64">
        <v>32.799999999999997</v>
      </c>
    </row>
    <row r="4954" spans="2:7" x14ac:dyDescent="0.25">
      <c r="B4954" s="62">
        <v>42095</v>
      </c>
      <c r="C4954" s="63">
        <v>3.3020833333335502</v>
      </c>
      <c r="D4954" s="56">
        <v>3.4</v>
      </c>
      <c r="E4954" s="56">
        <v>25.9</v>
      </c>
      <c r="F4954" s="56">
        <v>270</v>
      </c>
      <c r="G4954" s="64">
        <v>32.4</v>
      </c>
    </row>
    <row r="4955" spans="2:7" x14ac:dyDescent="0.25">
      <c r="B4955" s="62">
        <v>42095</v>
      </c>
      <c r="C4955" s="63">
        <v>3.3027777777779899</v>
      </c>
      <c r="D4955" s="56">
        <v>3.4</v>
      </c>
      <c r="E4955" s="56">
        <v>25.9</v>
      </c>
      <c r="F4955" s="56">
        <v>270</v>
      </c>
      <c r="G4955" s="64">
        <v>32.4</v>
      </c>
    </row>
    <row r="4956" spans="2:7" x14ac:dyDescent="0.25">
      <c r="B4956" s="62">
        <v>42095</v>
      </c>
      <c r="C4956" s="63">
        <v>3.3034722222224402</v>
      </c>
      <c r="D4956" s="56">
        <v>3.4</v>
      </c>
      <c r="E4956" s="56">
        <v>25.9</v>
      </c>
      <c r="F4956" s="56">
        <v>270</v>
      </c>
      <c r="G4956" s="64">
        <v>32.4</v>
      </c>
    </row>
    <row r="4957" spans="2:7" x14ac:dyDescent="0.25">
      <c r="B4957" s="62">
        <v>42095</v>
      </c>
      <c r="C4957" s="63">
        <v>3.3041666666668799</v>
      </c>
      <c r="D4957" s="56">
        <v>3.4</v>
      </c>
      <c r="E4957" s="56">
        <v>25.6</v>
      </c>
      <c r="F4957" s="56">
        <v>45</v>
      </c>
      <c r="G4957" s="64">
        <v>34.9</v>
      </c>
    </row>
    <row r="4958" spans="2:7" x14ac:dyDescent="0.25">
      <c r="B4958" s="62">
        <v>42095</v>
      </c>
      <c r="C4958" s="63">
        <v>3.3048611111113302</v>
      </c>
      <c r="D4958" s="56">
        <v>3.3</v>
      </c>
      <c r="E4958" s="56">
        <v>25.6</v>
      </c>
      <c r="F4958" s="56">
        <v>45</v>
      </c>
      <c r="G4958" s="64">
        <v>34.9</v>
      </c>
    </row>
    <row r="4959" spans="2:7" x14ac:dyDescent="0.25">
      <c r="B4959" s="62">
        <v>42095</v>
      </c>
      <c r="C4959" s="63">
        <v>3.3055555555557699</v>
      </c>
      <c r="D4959" s="56">
        <v>3.3</v>
      </c>
      <c r="E4959" s="56">
        <v>25.2</v>
      </c>
      <c r="F4959" s="56">
        <v>270</v>
      </c>
      <c r="G4959" s="64">
        <v>37.4</v>
      </c>
    </row>
    <row r="4960" spans="2:7" x14ac:dyDescent="0.25">
      <c r="B4960" s="62">
        <v>42095</v>
      </c>
      <c r="C4960" s="63">
        <v>3.3062500000002202</v>
      </c>
      <c r="D4960" s="56">
        <v>3.3</v>
      </c>
      <c r="E4960" s="56">
        <v>25.2</v>
      </c>
      <c r="F4960" s="56">
        <v>270</v>
      </c>
      <c r="G4960" s="64">
        <v>37.4</v>
      </c>
    </row>
    <row r="4961" spans="2:7" x14ac:dyDescent="0.25">
      <c r="B4961" s="62">
        <v>42095</v>
      </c>
      <c r="C4961" s="63">
        <v>3.3069444444446598</v>
      </c>
      <c r="D4961" s="56">
        <v>3.3</v>
      </c>
      <c r="E4961" s="56">
        <v>25.2</v>
      </c>
      <c r="F4961" s="56">
        <v>270</v>
      </c>
      <c r="G4961" s="64">
        <v>27.4</v>
      </c>
    </row>
    <row r="4962" spans="2:7" x14ac:dyDescent="0.25">
      <c r="B4962" s="62">
        <v>42095</v>
      </c>
      <c r="C4962" s="63">
        <v>3.3076388888891102</v>
      </c>
      <c r="D4962" s="56">
        <v>3.3</v>
      </c>
      <c r="E4962" s="56">
        <v>25.2</v>
      </c>
      <c r="F4962" s="56">
        <v>270</v>
      </c>
      <c r="G4962" s="64">
        <v>27.4</v>
      </c>
    </row>
    <row r="4963" spans="2:7" x14ac:dyDescent="0.25">
      <c r="B4963" s="62">
        <v>42095</v>
      </c>
      <c r="C4963" s="63">
        <v>3.3083333333335498</v>
      </c>
      <c r="D4963" s="56">
        <v>3.3</v>
      </c>
      <c r="E4963" s="56">
        <v>24.1</v>
      </c>
      <c r="F4963" s="56">
        <v>315</v>
      </c>
      <c r="G4963" s="64">
        <v>27.7</v>
      </c>
    </row>
    <row r="4964" spans="2:7" x14ac:dyDescent="0.25">
      <c r="B4964" s="62">
        <v>42095</v>
      </c>
      <c r="C4964" s="63">
        <v>3.30902777777799</v>
      </c>
      <c r="D4964" s="56">
        <v>3.3</v>
      </c>
      <c r="E4964" s="56">
        <v>24.1</v>
      </c>
      <c r="F4964" s="56">
        <v>315</v>
      </c>
      <c r="G4964" s="64">
        <v>27.7</v>
      </c>
    </row>
    <row r="4965" spans="2:7" x14ac:dyDescent="0.25">
      <c r="B4965" s="62">
        <v>42095</v>
      </c>
      <c r="C4965" s="63">
        <v>3.3097222222224398</v>
      </c>
      <c r="D4965" s="56">
        <v>3.3</v>
      </c>
      <c r="E4965" s="56">
        <v>23.8</v>
      </c>
      <c r="F4965" s="56">
        <v>270</v>
      </c>
      <c r="G4965" s="64">
        <v>25.9</v>
      </c>
    </row>
    <row r="4966" spans="2:7" x14ac:dyDescent="0.25">
      <c r="B4966" s="62">
        <v>42095</v>
      </c>
      <c r="C4966" s="63">
        <v>3.3104166666668799</v>
      </c>
      <c r="D4966" s="56">
        <v>3.3</v>
      </c>
      <c r="E4966" s="56">
        <v>23.8</v>
      </c>
      <c r="F4966" s="56">
        <v>270</v>
      </c>
      <c r="G4966" s="64">
        <v>25.9</v>
      </c>
    </row>
    <row r="4967" spans="2:7" x14ac:dyDescent="0.25">
      <c r="B4967" s="62">
        <v>42095</v>
      </c>
      <c r="C4967" s="63">
        <v>3.3111111111113298</v>
      </c>
      <c r="D4967" s="56">
        <v>3.3</v>
      </c>
      <c r="E4967" s="56">
        <v>23</v>
      </c>
      <c r="F4967" s="56">
        <v>270</v>
      </c>
      <c r="G4967" s="64">
        <v>22</v>
      </c>
    </row>
    <row r="4968" spans="2:7" x14ac:dyDescent="0.25">
      <c r="B4968" s="62">
        <v>42095</v>
      </c>
      <c r="C4968" s="63">
        <v>3.3118055555557699</v>
      </c>
      <c r="D4968" s="56">
        <v>3.3</v>
      </c>
      <c r="E4968" s="56">
        <v>23</v>
      </c>
      <c r="F4968" s="56">
        <v>270</v>
      </c>
      <c r="G4968" s="64">
        <v>22</v>
      </c>
    </row>
    <row r="4969" spans="2:7" x14ac:dyDescent="0.25">
      <c r="B4969" s="62">
        <v>42095</v>
      </c>
      <c r="C4969" s="63">
        <v>3.3125000000002198</v>
      </c>
      <c r="D4969" s="56">
        <v>3.3</v>
      </c>
      <c r="E4969" s="56">
        <v>22.7</v>
      </c>
      <c r="F4969" s="56">
        <v>135</v>
      </c>
      <c r="G4969" s="64">
        <v>26.3</v>
      </c>
    </row>
    <row r="4970" spans="2:7" x14ac:dyDescent="0.25">
      <c r="B4970" s="62">
        <v>42095</v>
      </c>
      <c r="C4970" s="63">
        <v>3.3131944444446599</v>
      </c>
      <c r="D4970" s="56">
        <v>3.3</v>
      </c>
      <c r="E4970" s="56">
        <v>22.7</v>
      </c>
      <c r="F4970" s="56">
        <v>135</v>
      </c>
      <c r="G4970" s="64">
        <v>26.3</v>
      </c>
    </row>
    <row r="4971" spans="2:7" x14ac:dyDescent="0.25">
      <c r="B4971" s="62">
        <v>42095</v>
      </c>
      <c r="C4971" s="63">
        <v>3.3138888888891098</v>
      </c>
      <c r="D4971" s="56">
        <v>3.4</v>
      </c>
      <c r="E4971" s="56">
        <v>22</v>
      </c>
      <c r="F4971" s="56">
        <v>270</v>
      </c>
      <c r="G4971" s="64">
        <v>29.5</v>
      </c>
    </row>
    <row r="4972" spans="2:7" x14ac:dyDescent="0.25">
      <c r="B4972" s="62">
        <v>42095</v>
      </c>
      <c r="C4972" s="63">
        <v>3.3145833333335499</v>
      </c>
      <c r="D4972" s="56">
        <v>3.4</v>
      </c>
      <c r="E4972" s="56">
        <v>22</v>
      </c>
      <c r="F4972" s="56">
        <v>270</v>
      </c>
      <c r="G4972" s="64">
        <v>29.5</v>
      </c>
    </row>
    <row r="4973" spans="2:7" x14ac:dyDescent="0.25">
      <c r="B4973" s="62">
        <v>42095</v>
      </c>
      <c r="C4973" s="63">
        <v>3.3152777777779998</v>
      </c>
      <c r="D4973" s="56">
        <v>3.5</v>
      </c>
      <c r="E4973" s="56">
        <v>22.7</v>
      </c>
      <c r="F4973" s="56">
        <v>248</v>
      </c>
      <c r="G4973" s="64">
        <v>22.7</v>
      </c>
    </row>
    <row r="4974" spans="2:7" x14ac:dyDescent="0.25">
      <c r="B4974" s="62">
        <v>42095</v>
      </c>
      <c r="C4974" s="63">
        <v>3.3159722222224399</v>
      </c>
      <c r="D4974" s="56">
        <v>3.5</v>
      </c>
      <c r="E4974" s="56">
        <v>22.7</v>
      </c>
      <c r="F4974" s="56">
        <v>248</v>
      </c>
      <c r="G4974" s="64">
        <v>22.7</v>
      </c>
    </row>
    <row r="4975" spans="2:7" x14ac:dyDescent="0.25">
      <c r="B4975" s="62">
        <v>42095</v>
      </c>
      <c r="C4975" s="63">
        <v>3.31666666666688</v>
      </c>
      <c r="D4975" s="56">
        <v>3.5</v>
      </c>
      <c r="E4975" s="56">
        <v>22</v>
      </c>
      <c r="F4975" s="56">
        <v>270</v>
      </c>
      <c r="G4975" s="64">
        <v>27.7</v>
      </c>
    </row>
    <row r="4976" spans="2:7" x14ac:dyDescent="0.25">
      <c r="B4976" s="62">
        <v>42095</v>
      </c>
      <c r="C4976" s="63">
        <v>3.3173611111113299</v>
      </c>
      <c r="D4976" s="56">
        <v>3.5</v>
      </c>
      <c r="E4976" s="56">
        <v>22</v>
      </c>
      <c r="F4976" s="56">
        <v>270</v>
      </c>
      <c r="G4976" s="64">
        <v>27.7</v>
      </c>
    </row>
    <row r="4977" spans="2:7" x14ac:dyDescent="0.25">
      <c r="B4977" s="62">
        <v>42095</v>
      </c>
      <c r="C4977" s="63">
        <v>3.31805555555577</v>
      </c>
      <c r="D4977" s="56">
        <v>3.6</v>
      </c>
      <c r="E4977" s="56">
        <v>22.7</v>
      </c>
      <c r="F4977" s="56">
        <v>293</v>
      </c>
      <c r="G4977" s="64">
        <v>34.9</v>
      </c>
    </row>
    <row r="4978" spans="2:7" x14ac:dyDescent="0.25">
      <c r="B4978" s="62">
        <v>42095</v>
      </c>
      <c r="C4978" s="63">
        <v>3.3187500000002199</v>
      </c>
      <c r="D4978" s="56">
        <v>3.6</v>
      </c>
      <c r="E4978" s="56">
        <v>22.7</v>
      </c>
      <c r="F4978" s="56">
        <v>293</v>
      </c>
      <c r="G4978" s="64">
        <v>34.9</v>
      </c>
    </row>
    <row r="4979" spans="2:7" x14ac:dyDescent="0.25">
      <c r="B4979" s="62">
        <v>42095</v>
      </c>
      <c r="C4979" s="63">
        <v>3.31944444444466</v>
      </c>
      <c r="D4979" s="56">
        <v>3.7</v>
      </c>
      <c r="E4979" s="56">
        <v>23.4</v>
      </c>
      <c r="F4979" s="56">
        <v>293</v>
      </c>
      <c r="G4979" s="64">
        <v>34.6</v>
      </c>
    </row>
    <row r="4980" spans="2:7" x14ac:dyDescent="0.25">
      <c r="B4980" s="62">
        <v>42095</v>
      </c>
      <c r="C4980" s="63">
        <v>3.3201388888891099</v>
      </c>
      <c r="D4980" s="56">
        <v>3.7</v>
      </c>
      <c r="E4980" s="56">
        <v>23.4</v>
      </c>
      <c r="F4980" s="56">
        <v>293</v>
      </c>
      <c r="G4980" s="64">
        <v>34.6</v>
      </c>
    </row>
    <row r="4981" spans="2:7" x14ac:dyDescent="0.25">
      <c r="B4981" s="62">
        <v>42095</v>
      </c>
      <c r="C4981" s="63">
        <v>3.32083333333355</v>
      </c>
      <c r="D4981" s="56">
        <v>3.8</v>
      </c>
      <c r="E4981" s="56">
        <v>24.5</v>
      </c>
      <c r="F4981" s="56">
        <v>270</v>
      </c>
      <c r="G4981" s="64">
        <v>34.9</v>
      </c>
    </row>
    <row r="4982" spans="2:7" x14ac:dyDescent="0.25">
      <c r="B4982" s="62">
        <v>42095</v>
      </c>
      <c r="C4982" s="63">
        <v>3.3215277777779999</v>
      </c>
      <c r="D4982" s="56">
        <v>3.8</v>
      </c>
      <c r="E4982" s="56">
        <v>24.5</v>
      </c>
      <c r="F4982" s="56">
        <v>270</v>
      </c>
      <c r="G4982" s="64">
        <v>34.9</v>
      </c>
    </row>
    <row r="4983" spans="2:7" x14ac:dyDescent="0.25">
      <c r="B4983" s="62">
        <v>42095</v>
      </c>
      <c r="C4983" s="63">
        <v>3.32222222222244</v>
      </c>
      <c r="D4983" s="56">
        <v>4</v>
      </c>
      <c r="E4983" s="56">
        <v>24.8</v>
      </c>
      <c r="F4983" s="56">
        <v>293</v>
      </c>
      <c r="G4983" s="64">
        <v>31.7</v>
      </c>
    </row>
    <row r="4984" spans="2:7" x14ac:dyDescent="0.25">
      <c r="B4984" s="62">
        <v>42095</v>
      </c>
      <c r="C4984" s="63">
        <v>3.3229166666668801</v>
      </c>
      <c r="D4984" s="56">
        <v>4</v>
      </c>
      <c r="E4984" s="56">
        <v>24.8</v>
      </c>
      <c r="F4984" s="56">
        <v>293</v>
      </c>
      <c r="G4984" s="64">
        <v>31.7</v>
      </c>
    </row>
    <row r="4985" spans="2:7" x14ac:dyDescent="0.25">
      <c r="B4985" s="62">
        <v>42095</v>
      </c>
      <c r="C4985" s="63">
        <v>3.32361111111133</v>
      </c>
      <c r="D4985" s="56">
        <v>4.0999999999999996</v>
      </c>
      <c r="E4985" s="56">
        <v>26.3</v>
      </c>
      <c r="F4985" s="56">
        <v>203</v>
      </c>
      <c r="G4985" s="64">
        <v>27.4</v>
      </c>
    </row>
    <row r="4986" spans="2:7" x14ac:dyDescent="0.25">
      <c r="B4986" s="62">
        <v>42095</v>
      </c>
      <c r="C4986" s="63">
        <v>3.3243055555557701</v>
      </c>
      <c r="D4986" s="56">
        <v>4.2</v>
      </c>
      <c r="E4986" s="56">
        <v>26.6</v>
      </c>
      <c r="F4986" s="56">
        <v>248</v>
      </c>
      <c r="G4986" s="64">
        <v>29.5</v>
      </c>
    </row>
    <row r="4987" spans="2:7" x14ac:dyDescent="0.25">
      <c r="B4987" s="62">
        <v>42095</v>
      </c>
      <c r="C4987" s="63">
        <v>3.32500000000022</v>
      </c>
      <c r="D4987" s="56">
        <v>4.2</v>
      </c>
      <c r="E4987" s="56">
        <v>27</v>
      </c>
      <c r="F4987" s="56">
        <v>248</v>
      </c>
      <c r="G4987" s="64">
        <v>29.5</v>
      </c>
    </row>
    <row r="4988" spans="2:7" x14ac:dyDescent="0.25">
      <c r="B4988" s="62">
        <v>42095</v>
      </c>
      <c r="C4988" s="63">
        <v>3.3256944444446601</v>
      </c>
      <c r="D4988" s="56">
        <v>4.3</v>
      </c>
      <c r="E4988" s="56">
        <v>27.4</v>
      </c>
      <c r="F4988" s="56">
        <v>248</v>
      </c>
      <c r="G4988" s="64">
        <v>23</v>
      </c>
    </row>
    <row r="4989" spans="2:7" x14ac:dyDescent="0.25">
      <c r="B4989" s="62">
        <v>42095</v>
      </c>
      <c r="C4989" s="63">
        <v>3.32638888888911</v>
      </c>
      <c r="D4989" s="56">
        <v>4.3</v>
      </c>
      <c r="E4989" s="56">
        <v>27.4</v>
      </c>
      <c r="F4989" s="56">
        <v>248</v>
      </c>
      <c r="G4989" s="64">
        <v>23</v>
      </c>
    </row>
    <row r="4990" spans="2:7" x14ac:dyDescent="0.25">
      <c r="B4990" s="62">
        <v>42095</v>
      </c>
      <c r="C4990" s="63">
        <v>3.3270833333335501</v>
      </c>
      <c r="D4990" s="56">
        <v>4.3</v>
      </c>
      <c r="E4990" s="56">
        <v>26.6</v>
      </c>
      <c r="F4990" s="56">
        <v>225</v>
      </c>
      <c r="G4990" s="64">
        <v>33.1</v>
      </c>
    </row>
    <row r="4991" spans="2:7" x14ac:dyDescent="0.25">
      <c r="B4991" s="62">
        <v>42095</v>
      </c>
      <c r="C4991" s="63">
        <v>3.327777777778</v>
      </c>
      <c r="D4991" s="56">
        <v>4.3</v>
      </c>
      <c r="E4991" s="56">
        <v>26.6</v>
      </c>
      <c r="F4991" s="56">
        <v>225</v>
      </c>
      <c r="G4991" s="64">
        <v>33.1</v>
      </c>
    </row>
    <row r="4992" spans="2:7" x14ac:dyDescent="0.25">
      <c r="B4992" s="62">
        <v>42095</v>
      </c>
      <c r="C4992" s="63">
        <v>3.3284722222224401</v>
      </c>
      <c r="D4992" s="56">
        <v>4.5999999999999996</v>
      </c>
      <c r="E4992" s="56">
        <v>26.6</v>
      </c>
      <c r="F4992" s="56">
        <v>270</v>
      </c>
      <c r="G4992" s="64">
        <v>40.700000000000003</v>
      </c>
    </row>
    <row r="4993" spans="2:7" x14ac:dyDescent="0.25">
      <c r="B4993" s="62">
        <v>42095</v>
      </c>
      <c r="C4993" s="63">
        <v>3.32916666666689</v>
      </c>
      <c r="D4993" s="56">
        <v>4.5999999999999996</v>
      </c>
      <c r="E4993" s="56">
        <v>26.6</v>
      </c>
      <c r="F4993" s="56">
        <v>270</v>
      </c>
      <c r="G4993" s="64">
        <v>40.700000000000003</v>
      </c>
    </row>
    <row r="4994" spans="2:7" x14ac:dyDescent="0.25">
      <c r="B4994" s="62">
        <v>42095</v>
      </c>
      <c r="C4994" s="63">
        <v>3.3298611111113301</v>
      </c>
      <c r="D4994" s="56">
        <v>4.5999999999999996</v>
      </c>
      <c r="E4994" s="56">
        <v>27</v>
      </c>
      <c r="F4994" s="56">
        <v>293</v>
      </c>
      <c r="G4994" s="64">
        <v>23</v>
      </c>
    </row>
    <row r="4995" spans="2:7" x14ac:dyDescent="0.25">
      <c r="B4995" s="62">
        <v>42095</v>
      </c>
      <c r="C4995" s="63">
        <v>3.3305555555557702</v>
      </c>
      <c r="D4995" s="56">
        <v>4.5999999999999996</v>
      </c>
      <c r="E4995" s="56">
        <v>27</v>
      </c>
      <c r="F4995" s="56">
        <v>293</v>
      </c>
      <c r="G4995" s="64">
        <v>23</v>
      </c>
    </row>
    <row r="4996" spans="2:7" x14ac:dyDescent="0.25">
      <c r="B4996" s="62">
        <v>42095</v>
      </c>
      <c r="C4996" s="63">
        <v>3.3312500000002201</v>
      </c>
      <c r="D4996" s="56">
        <v>4.5999999999999996</v>
      </c>
      <c r="E4996" s="56">
        <v>27</v>
      </c>
      <c r="F4996" s="56">
        <v>270</v>
      </c>
      <c r="G4996" s="64">
        <v>46.1</v>
      </c>
    </row>
    <row r="4997" spans="2:7" x14ac:dyDescent="0.25">
      <c r="B4997" s="62">
        <v>42095</v>
      </c>
      <c r="C4997" s="63">
        <v>3.3319444444446602</v>
      </c>
      <c r="D4997" s="56">
        <v>4.5999999999999996</v>
      </c>
      <c r="E4997" s="56">
        <v>27</v>
      </c>
      <c r="F4997" s="56">
        <v>270</v>
      </c>
      <c r="G4997" s="64">
        <v>46.1</v>
      </c>
    </row>
    <row r="4998" spans="2:7" x14ac:dyDescent="0.25">
      <c r="B4998" s="62">
        <v>42095</v>
      </c>
      <c r="C4998" s="63">
        <v>3.3326388888891101</v>
      </c>
      <c r="D4998" s="56">
        <v>4.5999999999999996</v>
      </c>
      <c r="E4998" s="56">
        <v>27.4</v>
      </c>
      <c r="F4998" s="56">
        <v>270</v>
      </c>
      <c r="G4998" s="64">
        <v>41.8</v>
      </c>
    </row>
    <row r="4999" spans="2:7" x14ac:dyDescent="0.25">
      <c r="B4999" s="62">
        <v>42095</v>
      </c>
      <c r="C4999" s="63">
        <v>3.3333333333335502</v>
      </c>
      <c r="D4999" s="56">
        <v>4.5999999999999996</v>
      </c>
      <c r="E4999" s="56">
        <v>27.4</v>
      </c>
      <c r="F4999" s="56">
        <v>270</v>
      </c>
      <c r="G4999" s="64">
        <v>41.8</v>
      </c>
    </row>
    <row r="5000" spans="2:7" x14ac:dyDescent="0.25">
      <c r="B5000" s="62">
        <v>42095</v>
      </c>
      <c r="C5000" s="63">
        <v>3.3340277777780001</v>
      </c>
      <c r="D5000" s="56">
        <v>4.5999999999999996</v>
      </c>
      <c r="E5000" s="56">
        <v>29.9</v>
      </c>
      <c r="F5000" s="56">
        <v>270</v>
      </c>
      <c r="G5000" s="64">
        <v>40.299999999999997</v>
      </c>
    </row>
    <row r="5001" spans="2:7" x14ac:dyDescent="0.25">
      <c r="B5001" s="62">
        <v>42095</v>
      </c>
      <c r="C5001" s="63">
        <v>3.3347222222224402</v>
      </c>
      <c r="D5001" s="56">
        <v>4.5999999999999996</v>
      </c>
      <c r="E5001" s="56">
        <v>29.9</v>
      </c>
      <c r="F5001" s="56">
        <v>270</v>
      </c>
      <c r="G5001" s="64">
        <v>40.299999999999997</v>
      </c>
    </row>
    <row r="5002" spans="2:7" x14ac:dyDescent="0.25">
      <c r="B5002" s="62">
        <v>42095</v>
      </c>
      <c r="C5002" s="63">
        <v>3.3354166666668901</v>
      </c>
      <c r="D5002" s="56">
        <v>4.4000000000000004</v>
      </c>
      <c r="E5002" s="56">
        <v>31</v>
      </c>
      <c r="F5002" s="56">
        <v>270</v>
      </c>
      <c r="G5002" s="64">
        <v>36</v>
      </c>
    </row>
    <row r="5003" spans="2:7" x14ac:dyDescent="0.25">
      <c r="B5003" s="62">
        <v>42095</v>
      </c>
      <c r="C5003" s="63">
        <v>3.3361111111113302</v>
      </c>
      <c r="D5003" s="56">
        <v>4.4000000000000004</v>
      </c>
      <c r="E5003" s="56">
        <v>31</v>
      </c>
      <c r="F5003" s="56">
        <v>270</v>
      </c>
      <c r="G5003" s="64">
        <v>36</v>
      </c>
    </row>
    <row r="5004" spans="2:7" x14ac:dyDescent="0.25">
      <c r="B5004" s="62">
        <v>42095</v>
      </c>
      <c r="C5004" s="63">
        <v>3.3368055555557699</v>
      </c>
      <c r="D5004" s="56">
        <v>4.4000000000000004</v>
      </c>
      <c r="E5004" s="56">
        <v>30.6</v>
      </c>
      <c r="F5004" s="56">
        <v>270</v>
      </c>
      <c r="G5004" s="64">
        <v>30.6</v>
      </c>
    </row>
    <row r="5005" spans="2:7" x14ac:dyDescent="0.25">
      <c r="B5005" s="62">
        <v>42095</v>
      </c>
      <c r="C5005" s="63">
        <v>3.3375000000002202</v>
      </c>
      <c r="D5005" s="56">
        <v>4.4000000000000004</v>
      </c>
      <c r="E5005" s="56">
        <v>30.6</v>
      </c>
      <c r="F5005" s="56">
        <v>270</v>
      </c>
      <c r="G5005" s="64">
        <v>30.6</v>
      </c>
    </row>
    <row r="5006" spans="2:7" x14ac:dyDescent="0.25">
      <c r="B5006" s="62">
        <v>42095</v>
      </c>
      <c r="C5006" s="63">
        <v>3.3381944444446598</v>
      </c>
      <c r="D5006" s="56">
        <v>4.5999999999999996</v>
      </c>
      <c r="E5006" s="56">
        <v>32.799999999999997</v>
      </c>
      <c r="F5006" s="56">
        <v>270</v>
      </c>
      <c r="G5006" s="64">
        <v>58.3</v>
      </c>
    </row>
    <row r="5007" spans="2:7" x14ac:dyDescent="0.25">
      <c r="B5007" s="62">
        <v>42095</v>
      </c>
      <c r="C5007" s="63">
        <v>3.3388888888891102</v>
      </c>
      <c r="D5007" s="56">
        <v>4.5999999999999996</v>
      </c>
      <c r="E5007" s="56">
        <v>32.799999999999997</v>
      </c>
      <c r="F5007" s="56">
        <v>270</v>
      </c>
      <c r="G5007" s="64">
        <v>58.3</v>
      </c>
    </row>
    <row r="5008" spans="2:7" x14ac:dyDescent="0.25">
      <c r="B5008" s="62">
        <v>42095</v>
      </c>
      <c r="C5008" s="63">
        <v>3.3395833333335498</v>
      </c>
      <c r="D5008" s="56">
        <v>4.8</v>
      </c>
      <c r="E5008" s="56">
        <v>33.799999999999997</v>
      </c>
      <c r="F5008" s="56">
        <v>270</v>
      </c>
      <c r="G5008" s="64">
        <v>47.5</v>
      </c>
    </row>
    <row r="5009" spans="2:7" x14ac:dyDescent="0.25">
      <c r="B5009" s="62">
        <v>42095</v>
      </c>
      <c r="C5009" s="63">
        <v>3.3402777777780002</v>
      </c>
      <c r="D5009" s="56">
        <v>4.8</v>
      </c>
      <c r="E5009" s="56">
        <v>33.799999999999997</v>
      </c>
      <c r="F5009" s="56">
        <v>270</v>
      </c>
      <c r="G5009" s="64">
        <v>47.5</v>
      </c>
    </row>
    <row r="5010" spans="2:7" x14ac:dyDescent="0.25">
      <c r="B5010" s="62">
        <v>42095</v>
      </c>
      <c r="C5010" s="63">
        <v>3.3409722222224398</v>
      </c>
      <c r="D5010" s="56">
        <v>4.8</v>
      </c>
      <c r="E5010" s="56">
        <v>34.6</v>
      </c>
      <c r="F5010" s="56">
        <v>248</v>
      </c>
      <c r="G5010" s="64">
        <v>40.299999999999997</v>
      </c>
    </row>
    <row r="5011" spans="2:7" x14ac:dyDescent="0.25">
      <c r="B5011" s="62">
        <v>42095</v>
      </c>
      <c r="C5011" s="63">
        <v>3.3416666666668902</v>
      </c>
      <c r="D5011" s="56">
        <v>4.8</v>
      </c>
      <c r="E5011" s="56">
        <v>34.6</v>
      </c>
      <c r="F5011" s="56">
        <v>248</v>
      </c>
      <c r="G5011" s="64">
        <v>40.299999999999997</v>
      </c>
    </row>
    <row r="5012" spans="2:7" x14ac:dyDescent="0.25">
      <c r="B5012" s="62">
        <v>42095</v>
      </c>
      <c r="C5012" s="63">
        <v>3.3423611111113298</v>
      </c>
      <c r="D5012" s="56">
        <v>4.9000000000000004</v>
      </c>
      <c r="E5012" s="56">
        <v>34.6</v>
      </c>
      <c r="F5012" s="56">
        <v>248</v>
      </c>
      <c r="G5012" s="64">
        <v>40.299999999999997</v>
      </c>
    </row>
    <row r="5013" spans="2:7" x14ac:dyDescent="0.25">
      <c r="B5013" s="62">
        <v>42095</v>
      </c>
      <c r="C5013" s="63">
        <v>3.3430555555557802</v>
      </c>
      <c r="D5013" s="56">
        <v>4.9000000000000004</v>
      </c>
      <c r="E5013" s="56">
        <v>31.7</v>
      </c>
      <c r="F5013" s="56">
        <v>270</v>
      </c>
      <c r="G5013" s="64">
        <v>26.3</v>
      </c>
    </row>
    <row r="5014" spans="2:7" x14ac:dyDescent="0.25">
      <c r="B5014" s="62">
        <v>42095</v>
      </c>
      <c r="C5014" s="63">
        <v>3.3437500000002198</v>
      </c>
      <c r="D5014" s="56">
        <v>4.9000000000000004</v>
      </c>
      <c r="E5014" s="56">
        <v>31.7</v>
      </c>
      <c r="F5014" s="56">
        <v>270</v>
      </c>
      <c r="G5014" s="64">
        <v>26.3</v>
      </c>
    </row>
    <row r="5015" spans="2:7" x14ac:dyDescent="0.25">
      <c r="B5015" s="62">
        <v>42095</v>
      </c>
      <c r="C5015" s="63">
        <v>3.3444444444446599</v>
      </c>
      <c r="D5015" s="56">
        <v>4.9000000000000004</v>
      </c>
      <c r="E5015" s="56">
        <v>31</v>
      </c>
      <c r="F5015" s="56">
        <v>270</v>
      </c>
      <c r="G5015" s="64">
        <v>22.7</v>
      </c>
    </row>
    <row r="5016" spans="2:7" x14ac:dyDescent="0.25">
      <c r="B5016" s="62">
        <v>42095</v>
      </c>
      <c r="C5016" s="63">
        <v>3.3451388888891098</v>
      </c>
      <c r="D5016" s="56">
        <v>4.9000000000000004</v>
      </c>
      <c r="E5016" s="56">
        <v>31</v>
      </c>
      <c r="F5016" s="56">
        <v>270</v>
      </c>
      <c r="G5016" s="64">
        <v>22.7</v>
      </c>
    </row>
    <row r="5017" spans="2:7" x14ac:dyDescent="0.25">
      <c r="B5017" s="62">
        <v>42095</v>
      </c>
      <c r="C5017" s="63">
        <v>3.3458333333335499</v>
      </c>
      <c r="D5017" s="56">
        <v>4.8</v>
      </c>
      <c r="E5017" s="56">
        <v>29.5</v>
      </c>
      <c r="F5017" s="56">
        <v>248</v>
      </c>
      <c r="G5017" s="64">
        <v>27</v>
      </c>
    </row>
    <row r="5018" spans="2:7" x14ac:dyDescent="0.25">
      <c r="B5018" s="62">
        <v>42095</v>
      </c>
      <c r="C5018" s="63">
        <v>3.3465277777779998</v>
      </c>
      <c r="D5018" s="56">
        <v>4.8</v>
      </c>
      <c r="E5018" s="56">
        <v>29.5</v>
      </c>
      <c r="F5018" s="56">
        <v>248</v>
      </c>
      <c r="G5018" s="64">
        <v>27</v>
      </c>
    </row>
    <row r="5019" spans="2:7" x14ac:dyDescent="0.25">
      <c r="B5019" s="62">
        <v>42095</v>
      </c>
      <c r="C5019" s="63">
        <v>3.3472222222224399</v>
      </c>
      <c r="D5019" s="56">
        <v>4.8</v>
      </c>
      <c r="E5019" s="56">
        <v>26.3</v>
      </c>
      <c r="F5019" s="56">
        <v>270</v>
      </c>
      <c r="G5019" s="64">
        <v>34.200000000000003</v>
      </c>
    </row>
    <row r="5020" spans="2:7" x14ac:dyDescent="0.25">
      <c r="B5020" s="62">
        <v>42095</v>
      </c>
      <c r="C5020" s="63">
        <v>3.3479166666668898</v>
      </c>
      <c r="D5020" s="56">
        <v>4.8</v>
      </c>
      <c r="E5020" s="56">
        <v>26.3</v>
      </c>
      <c r="F5020" s="56">
        <v>270</v>
      </c>
      <c r="G5020" s="64">
        <v>34.200000000000003</v>
      </c>
    </row>
    <row r="5021" spans="2:7" x14ac:dyDescent="0.25">
      <c r="B5021" s="62">
        <v>42095</v>
      </c>
      <c r="C5021" s="63">
        <v>3.3486111111113299</v>
      </c>
      <c r="D5021" s="56">
        <v>4.7</v>
      </c>
      <c r="E5021" s="56">
        <v>23</v>
      </c>
      <c r="F5021" s="56">
        <v>270</v>
      </c>
      <c r="G5021" s="64">
        <v>22.7</v>
      </c>
    </row>
    <row r="5022" spans="2:7" x14ac:dyDescent="0.25">
      <c r="B5022" s="62">
        <v>42095</v>
      </c>
      <c r="C5022" s="63">
        <v>3.3493055555557798</v>
      </c>
      <c r="D5022" s="56">
        <v>4.7</v>
      </c>
      <c r="E5022" s="56">
        <v>23</v>
      </c>
      <c r="F5022" s="56">
        <v>270</v>
      </c>
      <c r="G5022" s="64">
        <v>22.7</v>
      </c>
    </row>
    <row r="5023" spans="2:7" x14ac:dyDescent="0.25">
      <c r="B5023" s="62">
        <v>42095</v>
      </c>
      <c r="C5023" s="63">
        <v>3.3500000000002199</v>
      </c>
      <c r="D5023" s="56">
        <v>4.7</v>
      </c>
      <c r="E5023" s="56">
        <v>22.7</v>
      </c>
      <c r="F5023" s="56">
        <v>270</v>
      </c>
      <c r="G5023" s="64">
        <v>25.6</v>
      </c>
    </row>
    <row r="5024" spans="2:7" x14ac:dyDescent="0.25">
      <c r="B5024" s="62">
        <v>42095</v>
      </c>
      <c r="C5024" s="63">
        <v>3.35069444444466</v>
      </c>
      <c r="D5024" s="56">
        <v>4.7</v>
      </c>
      <c r="E5024" s="56">
        <v>22.7</v>
      </c>
      <c r="F5024" s="56">
        <v>270</v>
      </c>
      <c r="G5024" s="64">
        <v>25.6</v>
      </c>
    </row>
    <row r="5025" spans="2:7" x14ac:dyDescent="0.25">
      <c r="B5025" s="62">
        <v>42095</v>
      </c>
      <c r="C5025" s="63">
        <v>3.3513888888891099</v>
      </c>
      <c r="D5025" s="56">
        <v>4.5999999999999996</v>
      </c>
      <c r="E5025" s="56">
        <v>22.3</v>
      </c>
      <c r="F5025" s="56">
        <v>270</v>
      </c>
      <c r="G5025" s="64">
        <v>31.7</v>
      </c>
    </row>
    <row r="5026" spans="2:7" x14ac:dyDescent="0.25">
      <c r="B5026" s="62">
        <v>42095</v>
      </c>
      <c r="C5026" s="63">
        <v>3.35208333333355</v>
      </c>
      <c r="D5026" s="56">
        <v>4.5999999999999996</v>
      </c>
      <c r="E5026" s="56">
        <v>22.3</v>
      </c>
      <c r="F5026" s="56">
        <v>270</v>
      </c>
      <c r="G5026" s="64">
        <v>31.7</v>
      </c>
    </row>
    <row r="5027" spans="2:7" x14ac:dyDescent="0.25">
      <c r="B5027" s="62">
        <v>42095</v>
      </c>
      <c r="C5027" s="63">
        <v>3.3527777777779999</v>
      </c>
      <c r="D5027" s="56">
        <v>4.5999999999999996</v>
      </c>
      <c r="E5027" s="56">
        <v>24.1</v>
      </c>
      <c r="F5027" s="56">
        <v>270</v>
      </c>
      <c r="G5027" s="64">
        <v>32.4</v>
      </c>
    </row>
    <row r="5028" spans="2:7" x14ac:dyDescent="0.25">
      <c r="B5028" s="62">
        <v>42095</v>
      </c>
      <c r="C5028" s="63">
        <v>3.35347222222244</v>
      </c>
      <c r="D5028" s="56">
        <v>4.5999999999999996</v>
      </c>
      <c r="E5028" s="56">
        <v>24.1</v>
      </c>
      <c r="F5028" s="56">
        <v>270</v>
      </c>
      <c r="G5028" s="64">
        <v>32.4</v>
      </c>
    </row>
    <row r="5029" spans="2:7" x14ac:dyDescent="0.25">
      <c r="B5029" s="62">
        <v>42095</v>
      </c>
      <c r="C5029" s="63">
        <v>3.3541666666668899</v>
      </c>
      <c r="D5029" s="56">
        <v>4.7</v>
      </c>
      <c r="E5029" s="56">
        <v>25.2</v>
      </c>
      <c r="F5029" s="56">
        <v>270</v>
      </c>
      <c r="G5029" s="64">
        <v>31</v>
      </c>
    </row>
    <row r="5030" spans="2:7" x14ac:dyDescent="0.25">
      <c r="B5030" s="62">
        <v>42095</v>
      </c>
      <c r="C5030" s="63">
        <v>3.35486111111133</v>
      </c>
      <c r="D5030" s="56">
        <v>4.7</v>
      </c>
      <c r="E5030" s="56">
        <v>25.2</v>
      </c>
      <c r="F5030" s="56">
        <v>270</v>
      </c>
      <c r="G5030" s="64">
        <v>31</v>
      </c>
    </row>
    <row r="5031" spans="2:7" x14ac:dyDescent="0.25">
      <c r="B5031" s="62">
        <v>42095</v>
      </c>
      <c r="C5031" s="63">
        <v>3.3555555555557799</v>
      </c>
      <c r="D5031" s="56">
        <v>4.5</v>
      </c>
      <c r="E5031" s="56">
        <v>24.5</v>
      </c>
      <c r="F5031" s="56">
        <v>225</v>
      </c>
      <c r="G5031" s="64">
        <v>33.799999999999997</v>
      </c>
    </row>
    <row r="5032" spans="2:7" x14ac:dyDescent="0.25">
      <c r="B5032" s="62">
        <v>42095</v>
      </c>
      <c r="C5032" s="63">
        <v>3.35625000000022</v>
      </c>
      <c r="D5032" s="56">
        <v>4.5</v>
      </c>
      <c r="E5032" s="56">
        <v>24.5</v>
      </c>
      <c r="F5032" s="56">
        <v>225</v>
      </c>
      <c r="G5032" s="64">
        <v>33.799999999999997</v>
      </c>
    </row>
    <row r="5033" spans="2:7" x14ac:dyDescent="0.25">
      <c r="B5033" s="62">
        <v>42095</v>
      </c>
      <c r="C5033" s="63">
        <v>3.3569444444446699</v>
      </c>
      <c r="D5033" s="56">
        <v>4.5</v>
      </c>
      <c r="E5033" s="56">
        <v>25.2</v>
      </c>
      <c r="F5033" s="56">
        <v>225</v>
      </c>
      <c r="G5033" s="64">
        <v>29.5</v>
      </c>
    </row>
    <row r="5034" spans="2:7" x14ac:dyDescent="0.25">
      <c r="B5034" s="62">
        <v>42095</v>
      </c>
      <c r="C5034" s="63">
        <v>3.35763888888911</v>
      </c>
      <c r="D5034" s="56">
        <v>4.5</v>
      </c>
      <c r="E5034" s="56">
        <v>25.2</v>
      </c>
      <c r="F5034" s="56">
        <v>225</v>
      </c>
      <c r="G5034" s="64">
        <v>29.5</v>
      </c>
    </row>
    <row r="5035" spans="2:7" x14ac:dyDescent="0.25">
      <c r="B5035" s="62">
        <v>42095</v>
      </c>
      <c r="C5035" s="63">
        <v>3.3583333333335501</v>
      </c>
      <c r="D5035" s="56">
        <v>4.5999999999999996</v>
      </c>
      <c r="E5035" s="56">
        <v>24.1</v>
      </c>
      <c r="F5035" s="56">
        <v>248</v>
      </c>
      <c r="G5035" s="64">
        <v>19.100000000000001</v>
      </c>
    </row>
    <row r="5036" spans="2:7" x14ac:dyDescent="0.25">
      <c r="B5036" s="62">
        <v>42095</v>
      </c>
      <c r="C5036" s="63">
        <v>3.359027777778</v>
      </c>
      <c r="D5036" s="56">
        <v>4.5999999999999996</v>
      </c>
      <c r="E5036" s="56">
        <v>24.1</v>
      </c>
      <c r="F5036" s="56">
        <v>248</v>
      </c>
      <c r="G5036" s="64">
        <v>19.100000000000001</v>
      </c>
    </row>
    <row r="5037" spans="2:7" x14ac:dyDescent="0.25">
      <c r="B5037" s="62">
        <v>42095</v>
      </c>
      <c r="C5037" s="63">
        <v>3.3597222222224401</v>
      </c>
      <c r="D5037" s="56">
        <v>4.5999999999999996</v>
      </c>
      <c r="E5037" s="56">
        <v>23.4</v>
      </c>
      <c r="F5037" s="56">
        <v>225</v>
      </c>
      <c r="G5037" s="64">
        <v>29.2</v>
      </c>
    </row>
    <row r="5038" spans="2:7" x14ac:dyDescent="0.25">
      <c r="B5038" s="62">
        <v>42095</v>
      </c>
      <c r="C5038" s="63">
        <v>3.36041666666689</v>
      </c>
      <c r="D5038" s="56">
        <v>4.5999999999999996</v>
      </c>
      <c r="E5038" s="56">
        <v>23.4</v>
      </c>
      <c r="F5038" s="56">
        <v>225</v>
      </c>
      <c r="G5038" s="64">
        <v>29.2</v>
      </c>
    </row>
    <row r="5039" spans="2:7" x14ac:dyDescent="0.25">
      <c r="B5039" s="62">
        <v>42095</v>
      </c>
      <c r="C5039" s="63">
        <v>3.3611111111113301</v>
      </c>
      <c r="D5039" s="56">
        <v>4.5999999999999996</v>
      </c>
      <c r="E5039" s="56">
        <v>22.7</v>
      </c>
      <c r="F5039" s="56">
        <v>270</v>
      </c>
      <c r="G5039" s="64">
        <v>32.4</v>
      </c>
    </row>
    <row r="5040" spans="2:7" x14ac:dyDescent="0.25">
      <c r="B5040" s="62">
        <v>42095</v>
      </c>
      <c r="C5040" s="63">
        <v>3.36180555555578</v>
      </c>
      <c r="D5040" s="56">
        <v>4.5999999999999996</v>
      </c>
      <c r="E5040" s="56">
        <v>22.7</v>
      </c>
      <c r="F5040" s="56">
        <v>270</v>
      </c>
      <c r="G5040" s="64">
        <v>32.4</v>
      </c>
    </row>
    <row r="5041" spans="2:7" x14ac:dyDescent="0.25">
      <c r="B5041" s="62">
        <v>42095</v>
      </c>
      <c r="C5041" s="63">
        <v>3.3625000000002201</v>
      </c>
      <c r="D5041" s="56">
        <v>4.5999999999999996</v>
      </c>
      <c r="E5041" s="56">
        <v>23.4</v>
      </c>
      <c r="F5041" s="56">
        <v>270</v>
      </c>
      <c r="G5041" s="64">
        <v>27</v>
      </c>
    </row>
    <row r="5042" spans="2:7" x14ac:dyDescent="0.25">
      <c r="B5042" s="62">
        <v>42095</v>
      </c>
      <c r="C5042" s="63">
        <v>3.36319444444467</v>
      </c>
      <c r="D5042" s="56">
        <v>4.5999999999999996</v>
      </c>
      <c r="E5042" s="56">
        <v>23.4</v>
      </c>
      <c r="F5042" s="56">
        <v>270</v>
      </c>
      <c r="G5042" s="64">
        <v>27</v>
      </c>
    </row>
    <row r="5043" spans="2:7" x14ac:dyDescent="0.25">
      <c r="B5043" s="62">
        <v>42095</v>
      </c>
      <c r="C5043" s="63">
        <v>3.3638888888891101</v>
      </c>
      <c r="D5043" s="56">
        <v>4.7</v>
      </c>
      <c r="E5043" s="56">
        <v>23</v>
      </c>
      <c r="F5043" s="56">
        <v>270</v>
      </c>
      <c r="G5043" s="64">
        <v>30.2</v>
      </c>
    </row>
    <row r="5044" spans="2:7" x14ac:dyDescent="0.25">
      <c r="B5044" s="62">
        <v>42095</v>
      </c>
      <c r="C5044" s="63">
        <v>3.3645833333335502</v>
      </c>
      <c r="D5044" s="56">
        <v>4.7</v>
      </c>
      <c r="E5044" s="56">
        <v>23</v>
      </c>
      <c r="F5044" s="56">
        <v>270</v>
      </c>
      <c r="G5044" s="64">
        <v>30.6</v>
      </c>
    </row>
    <row r="5045" spans="2:7" x14ac:dyDescent="0.25">
      <c r="B5045" s="62">
        <v>42095</v>
      </c>
      <c r="C5045" s="63">
        <v>3.3652777777780001</v>
      </c>
      <c r="D5045" s="56">
        <v>4.7</v>
      </c>
      <c r="E5045" s="56">
        <v>23</v>
      </c>
      <c r="F5045" s="56">
        <v>270</v>
      </c>
      <c r="G5045" s="64">
        <v>30.6</v>
      </c>
    </row>
    <row r="5046" spans="2:7" x14ac:dyDescent="0.25">
      <c r="B5046" s="62">
        <v>42095</v>
      </c>
      <c r="C5046" s="63">
        <v>3.3659722222224402</v>
      </c>
      <c r="D5046" s="56">
        <v>4.5999999999999996</v>
      </c>
      <c r="E5046" s="56">
        <v>23</v>
      </c>
      <c r="F5046" s="56">
        <v>270</v>
      </c>
      <c r="G5046" s="64">
        <v>22.3</v>
      </c>
    </row>
    <row r="5047" spans="2:7" x14ac:dyDescent="0.25">
      <c r="B5047" s="62">
        <v>42095</v>
      </c>
      <c r="C5047" s="63">
        <v>3.3666666666668901</v>
      </c>
      <c r="D5047" s="56">
        <v>4.5999999999999996</v>
      </c>
      <c r="E5047" s="56">
        <v>23</v>
      </c>
      <c r="F5047" s="56">
        <v>270</v>
      </c>
      <c r="G5047" s="64">
        <v>22.3</v>
      </c>
    </row>
    <row r="5048" spans="2:7" x14ac:dyDescent="0.25">
      <c r="B5048" s="62">
        <v>42095</v>
      </c>
      <c r="C5048" s="63">
        <v>3.3673611111113302</v>
      </c>
      <c r="D5048" s="56">
        <v>4.5999999999999996</v>
      </c>
      <c r="E5048" s="56">
        <v>22.7</v>
      </c>
      <c r="F5048" s="56">
        <v>248</v>
      </c>
      <c r="G5048" s="64">
        <v>32.4</v>
      </c>
    </row>
    <row r="5049" spans="2:7" x14ac:dyDescent="0.25">
      <c r="B5049" s="62">
        <v>42095</v>
      </c>
      <c r="C5049" s="63">
        <v>3.3680555555557801</v>
      </c>
      <c r="D5049" s="56">
        <v>4.5999999999999996</v>
      </c>
      <c r="E5049" s="56">
        <v>22.7</v>
      </c>
      <c r="F5049" s="56">
        <v>248</v>
      </c>
      <c r="G5049" s="64">
        <v>32.4</v>
      </c>
    </row>
    <row r="5050" spans="2:7" x14ac:dyDescent="0.25">
      <c r="B5050" s="62">
        <v>42095</v>
      </c>
      <c r="C5050" s="63">
        <v>3.3687500000002202</v>
      </c>
      <c r="D5050" s="56">
        <v>4.8</v>
      </c>
      <c r="E5050" s="56">
        <v>23.4</v>
      </c>
      <c r="F5050" s="56">
        <v>270</v>
      </c>
      <c r="G5050" s="64">
        <v>26.3</v>
      </c>
    </row>
    <row r="5051" spans="2:7" x14ac:dyDescent="0.25">
      <c r="B5051" s="62">
        <v>42095</v>
      </c>
      <c r="C5051" s="63">
        <v>3.3694444444446701</v>
      </c>
      <c r="D5051" s="56">
        <v>4.8</v>
      </c>
      <c r="E5051" s="56">
        <v>23.4</v>
      </c>
      <c r="F5051" s="56">
        <v>270</v>
      </c>
      <c r="G5051" s="64">
        <v>26.3</v>
      </c>
    </row>
    <row r="5052" spans="2:7" x14ac:dyDescent="0.25">
      <c r="B5052" s="62">
        <v>42095</v>
      </c>
      <c r="C5052" s="63">
        <v>3.3701388888891102</v>
      </c>
      <c r="D5052" s="56">
        <v>4.8</v>
      </c>
      <c r="E5052" s="56">
        <v>22.3</v>
      </c>
      <c r="F5052" s="56">
        <v>248</v>
      </c>
      <c r="G5052" s="64">
        <v>32.4</v>
      </c>
    </row>
    <row r="5053" spans="2:7" x14ac:dyDescent="0.25">
      <c r="B5053" s="62">
        <v>42095</v>
      </c>
      <c r="C5053" s="63">
        <v>3.3708333333335601</v>
      </c>
      <c r="D5053" s="56">
        <v>4.8</v>
      </c>
      <c r="E5053" s="56">
        <v>22.3</v>
      </c>
      <c r="F5053" s="56">
        <v>248</v>
      </c>
      <c r="G5053" s="64">
        <v>32.4</v>
      </c>
    </row>
    <row r="5054" spans="2:7" x14ac:dyDescent="0.25">
      <c r="B5054" s="62">
        <v>42095</v>
      </c>
      <c r="C5054" s="63">
        <v>3.3715277777780002</v>
      </c>
      <c r="D5054" s="56">
        <v>4.8</v>
      </c>
      <c r="E5054" s="56">
        <v>22.7</v>
      </c>
      <c r="F5054" s="56">
        <v>293</v>
      </c>
      <c r="G5054" s="64">
        <v>23.4</v>
      </c>
    </row>
    <row r="5055" spans="2:7" x14ac:dyDescent="0.25">
      <c r="B5055" s="62">
        <v>42095</v>
      </c>
      <c r="C5055" s="63">
        <v>3.3722222222224398</v>
      </c>
      <c r="D5055" s="56">
        <v>4.8</v>
      </c>
      <c r="E5055" s="56">
        <v>22.7</v>
      </c>
      <c r="F5055" s="56">
        <v>293</v>
      </c>
      <c r="G5055" s="64">
        <v>23.4</v>
      </c>
    </row>
    <row r="5056" spans="2:7" x14ac:dyDescent="0.25">
      <c r="B5056" s="62">
        <v>42095</v>
      </c>
      <c r="C5056" s="63">
        <v>3.3729166666668902</v>
      </c>
      <c r="D5056" s="56">
        <v>4.8</v>
      </c>
      <c r="E5056" s="56">
        <v>23</v>
      </c>
      <c r="F5056" s="56">
        <v>225</v>
      </c>
      <c r="G5056" s="64">
        <v>25.9</v>
      </c>
    </row>
    <row r="5057" spans="2:7" x14ac:dyDescent="0.25">
      <c r="B5057" s="62">
        <v>42095</v>
      </c>
      <c r="C5057" s="63">
        <v>3.3736111111113298</v>
      </c>
      <c r="D5057" s="56">
        <v>4.8</v>
      </c>
      <c r="E5057" s="56">
        <v>23</v>
      </c>
      <c r="F5057" s="56">
        <v>225</v>
      </c>
      <c r="G5057" s="64">
        <v>25.9</v>
      </c>
    </row>
    <row r="5058" spans="2:7" x14ac:dyDescent="0.25">
      <c r="B5058" s="62">
        <v>42095</v>
      </c>
      <c r="C5058" s="63">
        <v>3.3743055555557802</v>
      </c>
      <c r="D5058" s="56">
        <v>4.9000000000000004</v>
      </c>
      <c r="E5058" s="56">
        <v>23</v>
      </c>
      <c r="F5058" s="56">
        <v>270</v>
      </c>
      <c r="G5058" s="64">
        <v>20.9</v>
      </c>
    </row>
    <row r="5059" spans="2:7" x14ac:dyDescent="0.25">
      <c r="B5059" s="62">
        <v>42095</v>
      </c>
      <c r="C5059" s="63">
        <v>3.3750000000002198</v>
      </c>
      <c r="D5059" s="56">
        <v>4.9000000000000004</v>
      </c>
      <c r="E5059" s="56">
        <v>23</v>
      </c>
      <c r="F5059" s="56">
        <v>270</v>
      </c>
      <c r="G5059" s="64">
        <v>20.9</v>
      </c>
    </row>
    <row r="5060" spans="2:7" x14ac:dyDescent="0.25">
      <c r="B5060" s="62">
        <v>42095</v>
      </c>
      <c r="C5060" s="63">
        <v>3.3756944444446702</v>
      </c>
      <c r="D5060" s="56">
        <v>4.9000000000000004</v>
      </c>
      <c r="E5060" s="56">
        <v>20.9</v>
      </c>
      <c r="F5060" s="56">
        <v>293</v>
      </c>
      <c r="G5060" s="64">
        <v>28.8</v>
      </c>
    </row>
    <row r="5061" spans="2:7" x14ac:dyDescent="0.25">
      <c r="B5061" s="62">
        <v>42095</v>
      </c>
      <c r="C5061" s="63">
        <v>3.3763888888891098</v>
      </c>
      <c r="D5061" s="56">
        <v>4.9000000000000004</v>
      </c>
      <c r="E5061" s="56">
        <v>20.9</v>
      </c>
      <c r="F5061" s="56">
        <v>293</v>
      </c>
      <c r="G5061" s="64">
        <v>28.8</v>
      </c>
    </row>
    <row r="5062" spans="2:7" x14ac:dyDescent="0.25">
      <c r="B5062" s="62">
        <v>42095</v>
      </c>
      <c r="C5062" s="63">
        <v>3.3770833333335601</v>
      </c>
      <c r="D5062" s="56">
        <v>4.9000000000000004</v>
      </c>
      <c r="E5062" s="56">
        <v>21.2</v>
      </c>
      <c r="F5062" s="56">
        <v>315</v>
      </c>
      <c r="G5062" s="64">
        <v>31</v>
      </c>
    </row>
    <row r="5063" spans="2:7" x14ac:dyDescent="0.25">
      <c r="B5063" s="62">
        <v>42095</v>
      </c>
      <c r="C5063" s="63">
        <v>3.3777777777779998</v>
      </c>
      <c r="D5063" s="56">
        <v>4.9000000000000004</v>
      </c>
      <c r="E5063" s="56">
        <v>21.2</v>
      </c>
      <c r="F5063" s="56">
        <v>315</v>
      </c>
      <c r="G5063" s="64">
        <v>31</v>
      </c>
    </row>
    <row r="5064" spans="2:7" x14ac:dyDescent="0.25">
      <c r="B5064" s="62">
        <v>42095</v>
      </c>
      <c r="C5064" s="63">
        <v>3.3784722222224399</v>
      </c>
      <c r="D5064" s="56">
        <v>5.0999999999999996</v>
      </c>
      <c r="E5064" s="56">
        <v>22</v>
      </c>
      <c r="F5064" s="56">
        <v>270</v>
      </c>
      <c r="G5064" s="64">
        <v>25.9</v>
      </c>
    </row>
    <row r="5065" spans="2:7" x14ac:dyDescent="0.25">
      <c r="B5065" s="62">
        <v>42095</v>
      </c>
      <c r="C5065" s="63">
        <v>3.3791666666668898</v>
      </c>
      <c r="D5065" s="56">
        <v>5.0999999999999996</v>
      </c>
      <c r="E5065" s="56">
        <v>22</v>
      </c>
      <c r="F5065" s="56">
        <v>270</v>
      </c>
      <c r="G5065" s="64">
        <v>25.9</v>
      </c>
    </row>
    <row r="5066" spans="2:7" x14ac:dyDescent="0.25">
      <c r="B5066" s="62">
        <v>42095</v>
      </c>
      <c r="C5066" s="63">
        <v>3.3798611111113299</v>
      </c>
      <c r="D5066" s="56">
        <v>5.0999999999999996</v>
      </c>
      <c r="E5066" s="56">
        <v>24.5</v>
      </c>
      <c r="F5066" s="56">
        <v>293</v>
      </c>
      <c r="G5066" s="64">
        <v>36</v>
      </c>
    </row>
    <row r="5067" spans="2:7" x14ac:dyDescent="0.25">
      <c r="B5067" s="62">
        <v>42095</v>
      </c>
      <c r="C5067" s="63">
        <v>3.3805555555557798</v>
      </c>
      <c r="D5067" s="56">
        <v>5.0999999999999996</v>
      </c>
      <c r="E5067" s="56">
        <v>24.5</v>
      </c>
      <c r="F5067" s="56">
        <v>293</v>
      </c>
      <c r="G5067" s="64">
        <v>36</v>
      </c>
    </row>
    <row r="5068" spans="2:7" x14ac:dyDescent="0.25">
      <c r="B5068" s="62">
        <v>42095</v>
      </c>
      <c r="C5068" s="63">
        <v>3.3812500000002199</v>
      </c>
      <c r="D5068" s="56">
        <v>5.2</v>
      </c>
      <c r="E5068" s="56">
        <v>23.8</v>
      </c>
      <c r="F5068" s="56">
        <v>248</v>
      </c>
      <c r="G5068" s="64">
        <v>33.799999999999997</v>
      </c>
    </row>
    <row r="5069" spans="2:7" x14ac:dyDescent="0.25">
      <c r="B5069" s="62">
        <v>42095</v>
      </c>
      <c r="C5069" s="63">
        <v>3.3819444444446698</v>
      </c>
      <c r="D5069" s="56">
        <v>5.2</v>
      </c>
      <c r="E5069" s="56">
        <v>23.8</v>
      </c>
      <c r="F5069" s="56">
        <v>248</v>
      </c>
      <c r="G5069" s="64">
        <v>33.799999999999997</v>
      </c>
    </row>
    <row r="5070" spans="2:7" x14ac:dyDescent="0.25">
      <c r="B5070" s="62">
        <v>42095</v>
      </c>
      <c r="C5070" s="63">
        <v>3.3826388888891099</v>
      </c>
      <c r="D5070" s="56">
        <v>5.3</v>
      </c>
      <c r="E5070" s="56">
        <v>23.8</v>
      </c>
      <c r="F5070" s="56">
        <v>248</v>
      </c>
      <c r="G5070" s="64">
        <v>33.799999999999997</v>
      </c>
    </row>
    <row r="5071" spans="2:7" x14ac:dyDescent="0.25">
      <c r="B5071" s="62">
        <v>42095</v>
      </c>
      <c r="C5071" s="63">
        <v>3.3833333333335598</v>
      </c>
      <c r="D5071" s="56">
        <v>5.3</v>
      </c>
      <c r="E5071" s="56">
        <v>26.6</v>
      </c>
      <c r="F5071" s="56">
        <v>270</v>
      </c>
      <c r="G5071" s="64">
        <v>36</v>
      </c>
    </row>
    <row r="5072" spans="2:7" x14ac:dyDescent="0.25">
      <c r="B5072" s="62">
        <v>42095</v>
      </c>
      <c r="C5072" s="63">
        <v>3.3840277777779999</v>
      </c>
      <c r="D5072" s="56">
        <v>5.4</v>
      </c>
      <c r="E5072" s="56">
        <v>26.6</v>
      </c>
      <c r="F5072" s="56">
        <v>270</v>
      </c>
      <c r="G5072" s="64">
        <v>36</v>
      </c>
    </row>
    <row r="5073" spans="2:7" x14ac:dyDescent="0.25">
      <c r="B5073" s="62">
        <v>42095</v>
      </c>
      <c r="C5073" s="63">
        <v>3.38472222222244</v>
      </c>
      <c r="D5073" s="56">
        <v>5.4</v>
      </c>
      <c r="E5073" s="56">
        <v>27.7</v>
      </c>
      <c r="F5073" s="56">
        <v>270</v>
      </c>
      <c r="G5073" s="64">
        <v>51.8</v>
      </c>
    </row>
    <row r="5074" spans="2:7" x14ac:dyDescent="0.25">
      <c r="B5074" s="62">
        <v>42095</v>
      </c>
      <c r="C5074" s="63">
        <v>3.3854166666668899</v>
      </c>
      <c r="D5074" s="56">
        <v>5.4</v>
      </c>
      <c r="E5074" s="56">
        <v>27.7</v>
      </c>
      <c r="F5074" s="56">
        <v>270</v>
      </c>
      <c r="G5074" s="64">
        <v>51.8</v>
      </c>
    </row>
    <row r="5075" spans="2:7" x14ac:dyDescent="0.25">
      <c r="B5075" s="62">
        <v>42095</v>
      </c>
      <c r="C5075" s="63">
        <v>3.38611111111133</v>
      </c>
      <c r="D5075" s="56">
        <v>5.4</v>
      </c>
      <c r="E5075" s="56">
        <v>29.9</v>
      </c>
      <c r="F5075" s="56">
        <v>315</v>
      </c>
      <c r="G5075" s="64">
        <v>44.6</v>
      </c>
    </row>
    <row r="5076" spans="2:7" x14ac:dyDescent="0.25">
      <c r="B5076" s="62">
        <v>42095</v>
      </c>
      <c r="C5076" s="63">
        <v>3.3868055555557799</v>
      </c>
      <c r="D5076" s="56">
        <v>5.4</v>
      </c>
      <c r="E5076" s="56">
        <v>29.9</v>
      </c>
      <c r="F5076" s="56">
        <v>315</v>
      </c>
      <c r="G5076" s="64">
        <v>44.6</v>
      </c>
    </row>
    <row r="5077" spans="2:7" x14ac:dyDescent="0.25">
      <c r="B5077" s="62">
        <v>42095</v>
      </c>
      <c r="C5077" s="63">
        <v>3.38750000000022</v>
      </c>
      <c r="D5077" s="56">
        <v>5.7</v>
      </c>
      <c r="E5077" s="56">
        <v>30.6</v>
      </c>
      <c r="F5077" s="56">
        <v>225</v>
      </c>
      <c r="G5077" s="64">
        <v>54</v>
      </c>
    </row>
    <row r="5078" spans="2:7" x14ac:dyDescent="0.25">
      <c r="B5078" s="62">
        <v>42095</v>
      </c>
      <c r="C5078" s="63">
        <v>3.3881944444446699</v>
      </c>
      <c r="D5078" s="56">
        <v>5.7</v>
      </c>
      <c r="E5078" s="56">
        <v>30.6</v>
      </c>
      <c r="F5078" s="56">
        <v>225</v>
      </c>
      <c r="G5078" s="64">
        <v>54</v>
      </c>
    </row>
    <row r="5079" spans="2:7" x14ac:dyDescent="0.25">
      <c r="B5079" s="62">
        <v>42095</v>
      </c>
      <c r="C5079" s="63">
        <v>3.38888888888911</v>
      </c>
      <c r="D5079" s="56">
        <v>5.7</v>
      </c>
      <c r="E5079" s="56">
        <v>31.7</v>
      </c>
      <c r="F5079" s="56">
        <v>338</v>
      </c>
      <c r="G5079" s="64">
        <v>22.3</v>
      </c>
    </row>
    <row r="5080" spans="2:7" x14ac:dyDescent="0.25">
      <c r="B5080" s="62">
        <v>42095</v>
      </c>
      <c r="C5080" s="63">
        <v>3.3895833333335599</v>
      </c>
      <c r="D5080" s="56">
        <v>5.7</v>
      </c>
      <c r="E5080" s="56">
        <v>31.7</v>
      </c>
      <c r="F5080" s="56">
        <v>338</v>
      </c>
      <c r="G5080" s="64">
        <v>22.3</v>
      </c>
    </row>
    <row r="5081" spans="2:7" x14ac:dyDescent="0.25">
      <c r="B5081" s="62">
        <v>42095</v>
      </c>
      <c r="C5081" s="63">
        <v>3.390277777778</v>
      </c>
      <c r="D5081" s="56">
        <v>5.9</v>
      </c>
      <c r="E5081" s="56">
        <v>32.4</v>
      </c>
      <c r="F5081" s="56">
        <v>270</v>
      </c>
      <c r="G5081" s="64">
        <v>55.8</v>
      </c>
    </row>
    <row r="5082" spans="2:7" x14ac:dyDescent="0.25">
      <c r="B5082" s="62">
        <v>42095</v>
      </c>
      <c r="C5082" s="63">
        <v>3.3909722222224499</v>
      </c>
      <c r="D5082" s="56">
        <v>5.9</v>
      </c>
      <c r="E5082" s="56">
        <v>32.4</v>
      </c>
      <c r="F5082" s="56">
        <v>270</v>
      </c>
      <c r="G5082" s="64">
        <v>55.8</v>
      </c>
    </row>
    <row r="5083" spans="2:7" x14ac:dyDescent="0.25">
      <c r="B5083" s="62">
        <v>42095</v>
      </c>
      <c r="C5083" s="63">
        <v>3.39166666666689</v>
      </c>
      <c r="D5083" s="56">
        <v>6.3</v>
      </c>
      <c r="E5083" s="56">
        <v>33.1</v>
      </c>
      <c r="F5083" s="56">
        <v>293</v>
      </c>
      <c r="G5083" s="64">
        <v>31.3</v>
      </c>
    </row>
    <row r="5084" spans="2:7" x14ac:dyDescent="0.25">
      <c r="B5084" s="62">
        <v>42095</v>
      </c>
      <c r="C5084" s="63">
        <v>3.3923611111113301</v>
      </c>
      <c r="D5084" s="56">
        <v>6.3</v>
      </c>
      <c r="E5084" s="56">
        <v>33.1</v>
      </c>
      <c r="F5084" s="56">
        <v>293</v>
      </c>
      <c r="G5084" s="64">
        <v>31.3</v>
      </c>
    </row>
    <row r="5085" spans="2:7" x14ac:dyDescent="0.25">
      <c r="B5085" s="62">
        <v>42095</v>
      </c>
      <c r="C5085" s="63">
        <v>3.39305555555578</v>
      </c>
      <c r="D5085" s="56">
        <v>6.6</v>
      </c>
      <c r="E5085" s="56">
        <v>30.6</v>
      </c>
      <c r="F5085" s="56">
        <v>248</v>
      </c>
      <c r="G5085" s="64">
        <v>29.5</v>
      </c>
    </row>
    <row r="5086" spans="2:7" x14ac:dyDescent="0.25">
      <c r="B5086" s="62">
        <v>42095</v>
      </c>
      <c r="C5086" s="63">
        <v>3.3937500000002201</v>
      </c>
      <c r="D5086" s="56">
        <v>6.6</v>
      </c>
      <c r="E5086" s="56">
        <v>30.6</v>
      </c>
      <c r="F5086" s="56">
        <v>248</v>
      </c>
      <c r="G5086" s="64">
        <v>29.5</v>
      </c>
    </row>
    <row r="5087" spans="2:7" x14ac:dyDescent="0.25">
      <c r="B5087" s="62">
        <v>42095</v>
      </c>
      <c r="C5087" s="63">
        <v>3.39444444444467</v>
      </c>
      <c r="D5087" s="56">
        <v>6.4</v>
      </c>
      <c r="E5087" s="56">
        <v>31</v>
      </c>
      <c r="F5087" s="56">
        <v>158</v>
      </c>
      <c r="G5087" s="64">
        <v>31.3</v>
      </c>
    </row>
    <row r="5088" spans="2:7" x14ac:dyDescent="0.25">
      <c r="B5088" s="62">
        <v>42095</v>
      </c>
      <c r="C5088" s="63">
        <v>3.3951388888891101</v>
      </c>
      <c r="D5088" s="56">
        <v>6.4</v>
      </c>
      <c r="E5088" s="56">
        <v>31</v>
      </c>
      <c r="F5088" s="56">
        <v>158</v>
      </c>
      <c r="G5088" s="64">
        <v>31.3</v>
      </c>
    </row>
    <row r="5089" spans="2:7" x14ac:dyDescent="0.25">
      <c r="B5089" s="62">
        <v>42095</v>
      </c>
      <c r="C5089" s="63">
        <v>3.39583333333356</v>
      </c>
      <c r="D5089" s="56">
        <v>6.1</v>
      </c>
      <c r="E5089" s="56">
        <v>29.2</v>
      </c>
      <c r="F5089" s="56">
        <v>248</v>
      </c>
      <c r="G5089" s="64">
        <v>41</v>
      </c>
    </row>
    <row r="5090" spans="2:7" x14ac:dyDescent="0.25">
      <c r="B5090" s="62">
        <v>42095</v>
      </c>
      <c r="C5090" s="63">
        <v>3.3965277777780001</v>
      </c>
      <c r="D5090" s="56">
        <v>6.1</v>
      </c>
      <c r="E5090" s="56">
        <v>29.2</v>
      </c>
      <c r="F5090" s="56">
        <v>248</v>
      </c>
      <c r="G5090" s="64">
        <v>41</v>
      </c>
    </row>
    <row r="5091" spans="2:7" x14ac:dyDescent="0.25">
      <c r="B5091" s="62">
        <v>42095</v>
      </c>
      <c r="C5091" s="63">
        <v>3.39722222222245</v>
      </c>
      <c r="D5091" s="56">
        <v>6.1</v>
      </c>
      <c r="E5091" s="56">
        <v>29.5</v>
      </c>
      <c r="F5091" s="56">
        <v>293</v>
      </c>
      <c r="G5091" s="64">
        <v>32.4</v>
      </c>
    </row>
    <row r="5092" spans="2:7" x14ac:dyDescent="0.25">
      <c r="B5092" s="62">
        <v>42095</v>
      </c>
      <c r="C5092" s="63">
        <v>3.3979166666668901</v>
      </c>
      <c r="D5092" s="56">
        <v>6.1</v>
      </c>
      <c r="E5092" s="56">
        <v>29.5</v>
      </c>
      <c r="F5092" s="56">
        <v>293</v>
      </c>
      <c r="G5092" s="64">
        <v>32.4</v>
      </c>
    </row>
    <row r="5093" spans="2:7" x14ac:dyDescent="0.25">
      <c r="B5093" s="62">
        <v>42095</v>
      </c>
      <c r="C5093" s="63">
        <v>3.39861111111134</v>
      </c>
      <c r="D5093" s="56">
        <v>5.9</v>
      </c>
      <c r="E5093" s="56">
        <v>29.9</v>
      </c>
      <c r="F5093" s="56">
        <v>270</v>
      </c>
      <c r="G5093" s="64">
        <v>44.3</v>
      </c>
    </row>
    <row r="5094" spans="2:7" x14ac:dyDescent="0.25">
      <c r="B5094" s="62">
        <v>42095</v>
      </c>
      <c r="C5094" s="63">
        <v>3.3993055555557801</v>
      </c>
      <c r="D5094" s="56">
        <v>5.9</v>
      </c>
      <c r="E5094" s="56">
        <v>29.9</v>
      </c>
      <c r="F5094" s="56">
        <v>270</v>
      </c>
      <c r="G5094" s="64">
        <v>44.3</v>
      </c>
    </row>
    <row r="5095" spans="2:7" x14ac:dyDescent="0.25">
      <c r="B5095" s="62">
        <v>42095</v>
      </c>
      <c r="C5095" s="63">
        <v>3.4000000000002202</v>
      </c>
      <c r="D5095" s="56">
        <v>6.2</v>
      </c>
      <c r="E5095" s="56">
        <v>29.2</v>
      </c>
      <c r="F5095" s="56">
        <v>270</v>
      </c>
      <c r="G5095" s="64">
        <v>25.9</v>
      </c>
    </row>
    <row r="5096" spans="2:7" x14ac:dyDescent="0.25">
      <c r="B5096" s="62">
        <v>42095</v>
      </c>
      <c r="C5096" s="63">
        <v>3.4006944444446701</v>
      </c>
      <c r="D5096" s="56">
        <v>6.2</v>
      </c>
      <c r="E5096" s="56">
        <v>29.2</v>
      </c>
      <c r="F5096" s="56">
        <v>270</v>
      </c>
      <c r="G5096" s="64">
        <v>25.9</v>
      </c>
    </row>
    <row r="5097" spans="2:7" x14ac:dyDescent="0.25">
      <c r="B5097" s="62">
        <v>42095</v>
      </c>
      <c r="C5097" s="63">
        <v>3.4013888888891102</v>
      </c>
      <c r="D5097" s="56">
        <v>6.4</v>
      </c>
      <c r="E5097" s="56">
        <v>28.8</v>
      </c>
      <c r="F5097" s="56">
        <v>338</v>
      </c>
      <c r="G5097" s="64">
        <v>29.2</v>
      </c>
    </row>
    <row r="5098" spans="2:7" x14ac:dyDescent="0.25">
      <c r="B5098" s="62">
        <v>42095</v>
      </c>
      <c r="C5098" s="63">
        <v>3.4020833333335601</v>
      </c>
      <c r="D5098" s="56">
        <v>6.4</v>
      </c>
      <c r="E5098" s="56">
        <v>28.8</v>
      </c>
      <c r="F5098" s="56">
        <v>338</v>
      </c>
      <c r="G5098" s="64">
        <v>29.2</v>
      </c>
    </row>
    <row r="5099" spans="2:7" x14ac:dyDescent="0.25">
      <c r="B5099" s="62">
        <v>42095</v>
      </c>
      <c r="C5099" s="63">
        <v>3.4027777777780002</v>
      </c>
      <c r="D5099" s="56">
        <v>6.6</v>
      </c>
      <c r="E5099" s="56">
        <v>28.1</v>
      </c>
      <c r="F5099" s="56">
        <v>23</v>
      </c>
      <c r="G5099" s="64">
        <v>32</v>
      </c>
    </row>
    <row r="5100" spans="2:7" x14ac:dyDescent="0.25">
      <c r="B5100" s="62">
        <v>42095</v>
      </c>
      <c r="C5100" s="63">
        <v>3.40347222222245</v>
      </c>
      <c r="D5100" s="56">
        <v>6.6</v>
      </c>
      <c r="E5100" s="56">
        <v>28.1</v>
      </c>
      <c r="F5100" s="56">
        <v>23</v>
      </c>
      <c r="G5100" s="64">
        <v>32</v>
      </c>
    </row>
    <row r="5101" spans="2:7" x14ac:dyDescent="0.25">
      <c r="B5101" s="62">
        <v>42095</v>
      </c>
      <c r="C5101" s="63">
        <v>3.4041666666668902</v>
      </c>
      <c r="D5101" s="56">
        <v>6.6</v>
      </c>
      <c r="E5101" s="56">
        <v>29.5</v>
      </c>
      <c r="F5101" s="56">
        <v>293</v>
      </c>
      <c r="G5101" s="64">
        <v>36.700000000000003</v>
      </c>
    </row>
    <row r="5102" spans="2:7" x14ac:dyDescent="0.25">
      <c r="B5102" s="62">
        <v>42095</v>
      </c>
      <c r="C5102" s="63">
        <v>3.40486111111134</v>
      </c>
      <c r="D5102" s="56">
        <v>6.5</v>
      </c>
      <c r="E5102" s="56">
        <v>28.1</v>
      </c>
      <c r="F5102" s="56">
        <v>315</v>
      </c>
      <c r="G5102" s="64">
        <v>30.6</v>
      </c>
    </row>
    <row r="5103" spans="2:7" x14ac:dyDescent="0.25">
      <c r="B5103" s="62">
        <v>42095</v>
      </c>
      <c r="C5103" s="63">
        <v>3.4055555555557802</v>
      </c>
      <c r="D5103" s="56">
        <v>6.5</v>
      </c>
      <c r="E5103" s="56">
        <v>28.1</v>
      </c>
      <c r="F5103" s="56">
        <v>315</v>
      </c>
      <c r="G5103" s="64">
        <v>30.6</v>
      </c>
    </row>
    <row r="5104" spans="2:7" x14ac:dyDescent="0.25">
      <c r="B5104" s="62">
        <v>42095</v>
      </c>
      <c r="C5104" s="63">
        <v>3.4062500000002198</v>
      </c>
      <c r="D5104" s="56">
        <v>6.5</v>
      </c>
      <c r="E5104" s="56">
        <v>27</v>
      </c>
      <c r="F5104" s="56">
        <v>293</v>
      </c>
      <c r="G5104" s="64">
        <v>24.8</v>
      </c>
    </row>
    <row r="5105" spans="2:7" x14ac:dyDescent="0.25">
      <c r="B5105" s="62">
        <v>42095</v>
      </c>
      <c r="C5105" s="63">
        <v>3.4069444444446702</v>
      </c>
      <c r="D5105" s="56">
        <v>6.5</v>
      </c>
      <c r="E5105" s="56">
        <v>27</v>
      </c>
      <c r="F5105" s="56">
        <v>293</v>
      </c>
      <c r="G5105" s="64">
        <v>24.8</v>
      </c>
    </row>
    <row r="5106" spans="2:7" x14ac:dyDescent="0.25">
      <c r="B5106" s="62">
        <v>42095</v>
      </c>
      <c r="C5106" s="63">
        <v>3.4076388888891098</v>
      </c>
      <c r="D5106" s="56">
        <v>6.5</v>
      </c>
      <c r="E5106" s="56">
        <v>27.4</v>
      </c>
      <c r="F5106" s="56">
        <v>270</v>
      </c>
      <c r="G5106" s="64">
        <v>47.2</v>
      </c>
    </row>
    <row r="5107" spans="2:7" x14ac:dyDescent="0.25">
      <c r="B5107" s="62">
        <v>42095</v>
      </c>
      <c r="C5107" s="63">
        <v>3.4083333333335601</v>
      </c>
      <c r="D5107" s="56">
        <v>6.5</v>
      </c>
      <c r="E5107" s="56">
        <v>27.4</v>
      </c>
      <c r="F5107" s="56">
        <v>270</v>
      </c>
      <c r="G5107" s="64">
        <v>47.2</v>
      </c>
    </row>
    <row r="5108" spans="2:7" x14ac:dyDescent="0.25">
      <c r="B5108" s="62">
        <v>42095</v>
      </c>
      <c r="C5108" s="63">
        <v>3.4090277777779998</v>
      </c>
      <c r="D5108" s="56">
        <v>6.4</v>
      </c>
      <c r="E5108" s="56">
        <v>25.9</v>
      </c>
      <c r="F5108" s="56">
        <v>270</v>
      </c>
      <c r="G5108" s="64">
        <v>28.8</v>
      </c>
    </row>
    <row r="5109" spans="2:7" x14ac:dyDescent="0.25">
      <c r="B5109" s="62">
        <v>42095</v>
      </c>
      <c r="C5109" s="63">
        <v>3.4097222222224501</v>
      </c>
      <c r="D5109" s="56">
        <v>6.4</v>
      </c>
      <c r="E5109" s="56">
        <v>25.9</v>
      </c>
      <c r="F5109" s="56">
        <v>270</v>
      </c>
      <c r="G5109" s="64">
        <v>28.8</v>
      </c>
    </row>
    <row r="5110" spans="2:7" x14ac:dyDescent="0.25">
      <c r="B5110" s="62">
        <v>42095</v>
      </c>
      <c r="C5110" s="63">
        <v>3.4104166666668898</v>
      </c>
      <c r="D5110" s="56">
        <v>6.5</v>
      </c>
      <c r="E5110" s="56">
        <v>26.6</v>
      </c>
      <c r="F5110" s="56">
        <v>293</v>
      </c>
      <c r="G5110" s="64">
        <v>32.4</v>
      </c>
    </row>
    <row r="5111" spans="2:7" x14ac:dyDescent="0.25">
      <c r="B5111" s="62">
        <v>42095</v>
      </c>
      <c r="C5111" s="63">
        <v>3.4111111111113401</v>
      </c>
      <c r="D5111" s="56">
        <v>6.5</v>
      </c>
      <c r="E5111" s="56">
        <v>26.6</v>
      </c>
      <c r="F5111" s="56">
        <v>293</v>
      </c>
      <c r="G5111" s="64">
        <v>32.4</v>
      </c>
    </row>
    <row r="5112" spans="2:7" x14ac:dyDescent="0.25">
      <c r="B5112" s="62">
        <v>42095</v>
      </c>
      <c r="C5112" s="63">
        <v>3.4118055555557798</v>
      </c>
      <c r="D5112" s="56">
        <v>6.6</v>
      </c>
      <c r="E5112" s="56">
        <v>25.9</v>
      </c>
      <c r="F5112" s="56">
        <v>0</v>
      </c>
      <c r="G5112" s="64">
        <v>44.3</v>
      </c>
    </row>
    <row r="5113" spans="2:7" x14ac:dyDescent="0.25">
      <c r="B5113" s="62">
        <v>42095</v>
      </c>
      <c r="C5113" s="63">
        <v>3.4125000000002199</v>
      </c>
      <c r="D5113" s="56">
        <v>6.6</v>
      </c>
      <c r="E5113" s="56">
        <v>25.9</v>
      </c>
      <c r="F5113" s="56">
        <v>0</v>
      </c>
      <c r="G5113" s="64">
        <v>44.3</v>
      </c>
    </row>
    <row r="5114" spans="2:7" x14ac:dyDescent="0.25">
      <c r="B5114" s="62">
        <v>42095</v>
      </c>
      <c r="C5114" s="63">
        <v>3.4131944444446698</v>
      </c>
      <c r="D5114" s="56">
        <v>6.8</v>
      </c>
      <c r="E5114" s="56">
        <v>25.9</v>
      </c>
      <c r="F5114" s="56">
        <v>270</v>
      </c>
      <c r="G5114" s="64">
        <v>38.9</v>
      </c>
    </row>
    <row r="5115" spans="2:7" x14ac:dyDescent="0.25">
      <c r="B5115" s="62">
        <v>42095</v>
      </c>
      <c r="C5115" s="63">
        <v>3.4138888888891099</v>
      </c>
      <c r="D5115" s="56">
        <v>6.8</v>
      </c>
      <c r="E5115" s="56">
        <v>25.9</v>
      </c>
      <c r="F5115" s="56">
        <v>270</v>
      </c>
      <c r="G5115" s="64">
        <v>38.9</v>
      </c>
    </row>
    <row r="5116" spans="2:7" x14ac:dyDescent="0.25">
      <c r="B5116" s="62">
        <v>42095</v>
      </c>
      <c r="C5116" s="63">
        <v>3.4145833333335598</v>
      </c>
      <c r="D5116" s="56">
        <v>6.8</v>
      </c>
      <c r="E5116" s="56">
        <v>27.4</v>
      </c>
      <c r="F5116" s="56">
        <v>293</v>
      </c>
      <c r="G5116" s="64">
        <v>39.200000000000003</v>
      </c>
    </row>
    <row r="5117" spans="2:7" x14ac:dyDescent="0.25">
      <c r="B5117" s="62">
        <v>42095</v>
      </c>
      <c r="C5117" s="63">
        <v>3.4152777777779999</v>
      </c>
      <c r="D5117" s="56">
        <v>6.8</v>
      </c>
      <c r="E5117" s="56">
        <v>27.4</v>
      </c>
      <c r="F5117" s="56">
        <v>293</v>
      </c>
      <c r="G5117" s="64">
        <v>39.200000000000003</v>
      </c>
    </row>
    <row r="5118" spans="2:7" x14ac:dyDescent="0.25">
      <c r="B5118" s="62">
        <v>42095</v>
      </c>
      <c r="C5118" s="63">
        <v>3.4159722222224498</v>
      </c>
      <c r="D5118" s="56">
        <v>6.6</v>
      </c>
      <c r="E5118" s="56">
        <v>27.7</v>
      </c>
      <c r="F5118" s="56">
        <v>293</v>
      </c>
      <c r="G5118" s="64">
        <v>30.6</v>
      </c>
    </row>
    <row r="5119" spans="2:7" x14ac:dyDescent="0.25">
      <c r="B5119" s="62">
        <v>42095</v>
      </c>
      <c r="C5119" s="63">
        <v>3.4166666666668899</v>
      </c>
      <c r="D5119" s="56">
        <v>6.6</v>
      </c>
      <c r="E5119" s="56">
        <v>27.7</v>
      </c>
      <c r="F5119" s="56">
        <v>293</v>
      </c>
      <c r="G5119" s="64">
        <v>30.6</v>
      </c>
    </row>
    <row r="5120" spans="2:7" x14ac:dyDescent="0.25">
      <c r="B5120" s="62">
        <v>42095</v>
      </c>
      <c r="C5120" s="63">
        <v>3.4173611111113402</v>
      </c>
      <c r="D5120" s="56">
        <v>6.7</v>
      </c>
      <c r="E5120" s="56">
        <v>28.8</v>
      </c>
      <c r="F5120" s="56">
        <v>270</v>
      </c>
      <c r="G5120" s="64">
        <v>40.700000000000003</v>
      </c>
    </row>
    <row r="5121" spans="2:7" x14ac:dyDescent="0.25">
      <c r="B5121" s="62">
        <v>42095</v>
      </c>
      <c r="C5121" s="63">
        <v>3.4180555555557799</v>
      </c>
      <c r="D5121" s="56">
        <v>6.7</v>
      </c>
      <c r="E5121" s="56">
        <v>28.8</v>
      </c>
      <c r="F5121" s="56">
        <v>270</v>
      </c>
      <c r="G5121" s="64">
        <v>40.700000000000003</v>
      </c>
    </row>
    <row r="5122" spans="2:7" x14ac:dyDescent="0.25">
      <c r="B5122" s="62">
        <v>42095</v>
      </c>
      <c r="C5122" s="63">
        <v>3.4187500000002302</v>
      </c>
      <c r="D5122" s="56">
        <v>6.6</v>
      </c>
      <c r="E5122" s="56">
        <v>29.2</v>
      </c>
      <c r="F5122" s="56">
        <v>270</v>
      </c>
      <c r="G5122" s="64">
        <v>30.6</v>
      </c>
    </row>
    <row r="5123" spans="2:7" x14ac:dyDescent="0.25">
      <c r="B5123" s="62">
        <v>42095</v>
      </c>
      <c r="C5123" s="63">
        <v>3.4194444444446699</v>
      </c>
      <c r="D5123" s="56">
        <v>6.6</v>
      </c>
      <c r="E5123" s="56">
        <v>29.2</v>
      </c>
      <c r="F5123" s="56">
        <v>270</v>
      </c>
      <c r="G5123" s="64">
        <v>30.6</v>
      </c>
    </row>
    <row r="5124" spans="2:7" x14ac:dyDescent="0.25">
      <c r="B5124" s="62">
        <v>42095</v>
      </c>
      <c r="C5124" s="63">
        <v>3.42013888888911</v>
      </c>
      <c r="D5124" s="56">
        <v>6.5</v>
      </c>
      <c r="E5124" s="56">
        <v>29.2</v>
      </c>
      <c r="F5124" s="56">
        <v>270</v>
      </c>
      <c r="G5124" s="64">
        <v>30.6</v>
      </c>
    </row>
    <row r="5125" spans="2:7" x14ac:dyDescent="0.25">
      <c r="B5125" s="62">
        <v>42095</v>
      </c>
      <c r="C5125" s="63">
        <v>3.4208333333335599</v>
      </c>
      <c r="D5125" s="56">
        <v>6.5</v>
      </c>
      <c r="E5125" s="56">
        <v>29.5</v>
      </c>
      <c r="F5125" s="56">
        <v>315</v>
      </c>
      <c r="G5125" s="64">
        <v>36.700000000000003</v>
      </c>
    </row>
    <row r="5126" spans="2:7" x14ac:dyDescent="0.25">
      <c r="B5126" s="62">
        <v>42095</v>
      </c>
      <c r="C5126" s="63">
        <v>3.421527777778</v>
      </c>
      <c r="D5126" s="56">
        <v>6.6</v>
      </c>
      <c r="E5126" s="56">
        <v>29.5</v>
      </c>
      <c r="F5126" s="56">
        <v>315</v>
      </c>
      <c r="G5126" s="64">
        <v>36.700000000000003</v>
      </c>
    </row>
    <row r="5127" spans="2:7" x14ac:dyDescent="0.25">
      <c r="B5127" s="62">
        <v>42095</v>
      </c>
      <c r="C5127" s="63">
        <v>3.4222222222224499</v>
      </c>
      <c r="D5127" s="56">
        <v>6.6</v>
      </c>
      <c r="E5127" s="56">
        <v>31.7</v>
      </c>
      <c r="F5127" s="56">
        <v>293</v>
      </c>
      <c r="G5127" s="64">
        <v>55.4</v>
      </c>
    </row>
    <row r="5128" spans="2:7" x14ac:dyDescent="0.25">
      <c r="B5128" s="62">
        <v>42095</v>
      </c>
      <c r="C5128" s="63">
        <v>3.42291666666689</v>
      </c>
      <c r="D5128" s="56">
        <v>6.6</v>
      </c>
      <c r="E5128" s="56">
        <v>31.7</v>
      </c>
      <c r="F5128" s="56">
        <v>293</v>
      </c>
      <c r="G5128" s="64">
        <v>55.4</v>
      </c>
    </row>
    <row r="5129" spans="2:7" x14ac:dyDescent="0.25">
      <c r="B5129" s="62">
        <v>42095</v>
      </c>
      <c r="C5129" s="63">
        <v>3.4236111111113399</v>
      </c>
      <c r="D5129" s="56">
        <v>6.6</v>
      </c>
      <c r="E5129" s="56">
        <v>30.6</v>
      </c>
      <c r="F5129" s="56">
        <v>270</v>
      </c>
      <c r="G5129" s="64">
        <v>47.5</v>
      </c>
    </row>
    <row r="5130" spans="2:7" x14ac:dyDescent="0.25">
      <c r="B5130" s="62">
        <v>42095</v>
      </c>
      <c r="C5130" s="63">
        <v>3.42430555555578</v>
      </c>
      <c r="D5130" s="56">
        <v>6.6</v>
      </c>
      <c r="E5130" s="56">
        <v>30.6</v>
      </c>
      <c r="F5130" s="56">
        <v>270</v>
      </c>
      <c r="G5130" s="64">
        <v>47.5</v>
      </c>
    </row>
    <row r="5131" spans="2:7" x14ac:dyDescent="0.25">
      <c r="B5131" s="62">
        <v>42095</v>
      </c>
      <c r="C5131" s="63">
        <v>3.4250000000002299</v>
      </c>
      <c r="D5131" s="56">
        <v>6.6</v>
      </c>
      <c r="E5131" s="56">
        <v>30.2</v>
      </c>
      <c r="F5131" s="56">
        <v>248</v>
      </c>
      <c r="G5131" s="64">
        <v>31.3</v>
      </c>
    </row>
    <row r="5132" spans="2:7" x14ac:dyDescent="0.25">
      <c r="B5132" s="62">
        <v>42095</v>
      </c>
      <c r="C5132" s="63">
        <v>3.42569444444467</v>
      </c>
      <c r="D5132" s="56">
        <v>6.6</v>
      </c>
      <c r="E5132" s="56">
        <v>30.2</v>
      </c>
      <c r="F5132" s="56">
        <v>248</v>
      </c>
      <c r="G5132" s="64">
        <v>31.3</v>
      </c>
    </row>
    <row r="5133" spans="2:7" x14ac:dyDescent="0.25">
      <c r="B5133" s="62">
        <v>42095</v>
      </c>
      <c r="C5133" s="63">
        <v>3.4263888888891199</v>
      </c>
      <c r="D5133" s="56">
        <v>6.6</v>
      </c>
      <c r="E5133" s="56">
        <v>30.2</v>
      </c>
      <c r="F5133" s="56">
        <v>203</v>
      </c>
      <c r="G5133" s="64">
        <v>31.7</v>
      </c>
    </row>
    <row r="5134" spans="2:7" x14ac:dyDescent="0.25">
      <c r="B5134" s="62">
        <v>42095</v>
      </c>
      <c r="C5134" s="63">
        <v>3.42708333333356</v>
      </c>
      <c r="D5134" s="56">
        <v>6.6</v>
      </c>
      <c r="E5134" s="56">
        <v>30.2</v>
      </c>
      <c r="F5134" s="56">
        <v>203</v>
      </c>
      <c r="G5134" s="64">
        <v>31.7</v>
      </c>
    </row>
    <row r="5135" spans="2:7" x14ac:dyDescent="0.25">
      <c r="B5135" s="62">
        <v>42095</v>
      </c>
      <c r="C5135" s="63">
        <v>3.4277777777780001</v>
      </c>
      <c r="D5135" s="56">
        <v>6.6</v>
      </c>
      <c r="E5135" s="56">
        <v>29.2</v>
      </c>
      <c r="F5135" s="56">
        <v>270</v>
      </c>
      <c r="G5135" s="64">
        <v>25.6</v>
      </c>
    </row>
    <row r="5136" spans="2:7" x14ac:dyDescent="0.25">
      <c r="B5136" s="62">
        <v>42095</v>
      </c>
      <c r="C5136" s="63">
        <v>3.42847222222245</v>
      </c>
      <c r="D5136" s="56">
        <v>6.6</v>
      </c>
      <c r="E5136" s="56">
        <v>29.2</v>
      </c>
      <c r="F5136" s="56">
        <v>270</v>
      </c>
      <c r="G5136" s="64">
        <v>25.6</v>
      </c>
    </row>
    <row r="5137" spans="2:7" x14ac:dyDescent="0.25">
      <c r="B5137" s="62">
        <v>42095</v>
      </c>
      <c r="C5137" s="63">
        <v>3.4291666666668901</v>
      </c>
      <c r="D5137" s="56">
        <v>7</v>
      </c>
      <c r="E5137" s="56">
        <v>28.1</v>
      </c>
      <c r="F5137" s="56">
        <v>293</v>
      </c>
      <c r="G5137" s="64">
        <v>33.1</v>
      </c>
    </row>
    <row r="5138" spans="2:7" x14ac:dyDescent="0.25">
      <c r="B5138" s="62">
        <v>42095</v>
      </c>
      <c r="C5138" s="63">
        <v>3.42986111111134</v>
      </c>
      <c r="D5138" s="56">
        <v>7</v>
      </c>
      <c r="E5138" s="56">
        <v>28.1</v>
      </c>
      <c r="F5138" s="56">
        <v>293</v>
      </c>
      <c r="G5138" s="64">
        <v>33.1</v>
      </c>
    </row>
    <row r="5139" spans="2:7" x14ac:dyDescent="0.25">
      <c r="B5139" s="62">
        <v>42095</v>
      </c>
      <c r="C5139" s="63">
        <v>3.4305555555557801</v>
      </c>
      <c r="D5139" s="56">
        <v>7.4</v>
      </c>
      <c r="E5139" s="56">
        <v>27</v>
      </c>
      <c r="F5139" s="56">
        <v>270</v>
      </c>
      <c r="G5139" s="64">
        <v>33.799999999999997</v>
      </c>
    </row>
    <row r="5140" spans="2:7" x14ac:dyDescent="0.25">
      <c r="B5140" s="62">
        <v>42095</v>
      </c>
      <c r="C5140" s="63">
        <v>3.4312500000002299</v>
      </c>
      <c r="D5140" s="56">
        <v>7.4</v>
      </c>
      <c r="E5140" s="56">
        <v>27</v>
      </c>
      <c r="F5140" s="56">
        <v>270</v>
      </c>
      <c r="G5140" s="64">
        <v>33.799999999999997</v>
      </c>
    </row>
    <row r="5141" spans="2:7" x14ac:dyDescent="0.25">
      <c r="B5141" s="62">
        <v>42095</v>
      </c>
      <c r="C5141" s="63">
        <v>3.4319444444446701</v>
      </c>
      <c r="D5141" s="56">
        <v>7.2</v>
      </c>
      <c r="E5141" s="56">
        <v>26.3</v>
      </c>
      <c r="F5141" s="56">
        <v>270</v>
      </c>
      <c r="G5141" s="64">
        <v>25.2</v>
      </c>
    </row>
    <row r="5142" spans="2:7" x14ac:dyDescent="0.25">
      <c r="B5142" s="62">
        <v>42095</v>
      </c>
      <c r="C5142" s="63">
        <v>3.4326388888891199</v>
      </c>
      <c r="D5142" s="56">
        <v>7.2</v>
      </c>
      <c r="E5142" s="56">
        <v>26.3</v>
      </c>
      <c r="F5142" s="56">
        <v>270</v>
      </c>
      <c r="G5142" s="64">
        <v>25.2</v>
      </c>
    </row>
    <row r="5143" spans="2:7" x14ac:dyDescent="0.25">
      <c r="B5143" s="62">
        <v>42095</v>
      </c>
      <c r="C5143" s="63">
        <v>3.4333333333335601</v>
      </c>
      <c r="D5143" s="56">
        <v>7</v>
      </c>
      <c r="E5143" s="56">
        <v>25.9</v>
      </c>
      <c r="F5143" s="56">
        <v>315</v>
      </c>
      <c r="G5143" s="64">
        <v>29.9</v>
      </c>
    </row>
    <row r="5144" spans="2:7" x14ac:dyDescent="0.25">
      <c r="B5144" s="62">
        <v>42095</v>
      </c>
      <c r="C5144" s="63">
        <v>3.4340277777780002</v>
      </c>
      <c r="D5144" s="56">
        <v>7</v>
      </c>
      <c r="E5144" s="56">
        <v>25.9</v>
      </c>
      <c r="F5144" s="56">
        <v>315</v>
      </c>
      <c r="G5144" s="64">
        <v>29.9</v>
      </c>
    </row>
    <row r="5145" spans="2:7" x14ac:dyDescent="0.25">
      <c r="B5145" s="62">
        <v>42095</v>
      </c>
      <c r="C5145" s="63">
        <v>3.43472222222245</v>
      </c>
      <c r="D5145" s="56">
        <v>6.9</v>
      </c>
      <c r="E5145" s="56">
        <v>25.9</v>
      </c>
      <c r="F5145" s="56">
        <v>315</v>
      </c>
      <c r="G5145" s="64">
        <v>35.299999999999997</v>
      </c>
    </row>
    <row r="5146" spans="2:7" x14ac:dyDescent="0.25">
      <c r="B5146" s="62">
        <v>42095</v>
      </c>
      <c r="C5146" s="63">
        <v>3.4354166666668902</v>
      </c>
      <c r="D5146" s="56">
        <v>6.9</v>
      </c>
      <c r="E5146" s="56">
        <v>25.9</v>
      </c>
      <c r="F5146" s="56">
        <v>315</v>
      </c>
      <c r="G5146" s="64">
        <v>35.299999999999997</v>
      </c>
    </row>
    <row r="5147" spans="2:7" x14ac:dyDescent="0.25">
      <c r="B5147" s="62">
        <v>42095</v>
      </c>
      <c r="C5147" s="63">
        <v>3.43611111111134</v>
      </c>
      <c r="D5147" s="56">
        <v>6.9</v>
      </c>
      <c r="E5147" s="56">
        <v>24.5</v>
      </c>
      <c r="F5147" s="56">
        <v>293</v>
      </c>
      <c r="G5147" s="64">
        <v>28.1</v>
      </c>
    </row>
    <row r="5148" spans="2:7" x14ac:dyDescent="0.25">
      <c r="B5148" s="62">
        <v>42095</v>
      </c>
      <c r="C5148" s="63">
        <v>3.4368055555557802</v>
      </c>
      <c r="D5148" s="56">
        <v>6.9</v>
      </c>
      <c r="E5148" s="56">
        <v>24.5</v>
      </c>
      <c r="F5148" s="56">
        <v>293</v>
      </c>
      <c r="G5148" s="64">
        <v>28.1</v>
      </c>
    </row>
    <row r="5149" spans="2:7" x14ac:dyDescent="0.25">
      <c r="B5149" s="62">
        <v>42095</v>
      </c>
      <c r="C5149" s="63">
        <v>3.43750000000023</v>
      </c>
      <c r="D5149" s="56">
        <v>6.8</v>
      </c>
      <c r="E5149" s="56">
        <v>24.1</v>
      </c>
      <c r="F5149" s="56">
        <v>270</v>
      </c>
      <c r="G5149" s="64">
        <v>44.3</v>
      </c>
    </row>
    <row r="5150" spans="2:7" x14ac:dyDescent="0.25">
      <c r="B5150" s="62">
        <v>42095</v>
      </c>
      <c r="C5150" s="63">
        <v>3.4381944444446702</v>
      </c>
      <c r="D5150" s="56">
        <v>6.8</v>
      </c>
      <c r="E5150" s="56">
        <v>24.1</v>
      </c>
      <c r="F5150" s="56">
        <v>270</v>
      </c>
      <c r="G5150" s="64">
        <v>44.3</v>
      </c>
    </row>
    <row r="5151" spans="2:7" x14ac:dyDescent="0.25">
      <c r="B5151" s="62">
        <v>42095</v>
      </c>
      <c r="C5151" s="63">
        <v>3.43888888888912</v>
      </c>
      <c r="D5151" s="56">
        <v>6.5</v>
      </c>
      <c r="E5151" s="56">
        <v>25.6</v>
      </c>
      <c r="F5151" s="56">
        <v>270</v>
      </c>
      <c r="G5151" s="64">
        <v>26.3</v>
      </c>
    </row>
    <row r="5152" spans="2:7" x14ac:dyDescent="0.25">
      <c r="B5152" s="62">
        <v>42095</v>
      </c>
      <c r="C5152" s="63">
        <v>3.4395833333335601</v>
      </c>
      <c r="D5152" s="56">
        <v>6.5</v>
      </c>
      <c r="E5152" s="56">
        <v>25.6</v>
      </c>
      <c r="F5152" s="56">
        <v>270</v>
      </c>
      <c r="G5152" s="64">
        <v>26.3</v>
      </c>
    </row>
    <row r="5153" spans="2:7" x14ac:dyDescent="0.25">
      <c r="B5153" s="62">
        <v>42095</v>
      </c>
      <c r="C5153" s="63">
        <v>3.4402777777779998</v>
      </c>
      <c r="D5153" s="56">
        <v>6.5</v>
      </c>
      <c r="E5153" s="56">
        <v>23.8</v>
      </c>
      <c r="F5153" s="56">
        <v>293</v>
      </c>
      <c r="G5153" s="64">
        <v>18.7</v>
      </c>
    </row>
    <row r="5154" spans="2:7" x14ac:dyDescent="0.25">
      <c r="B5154" s="62">
        <v>42095</v>
      </c>
      <c r="C5154" s="63">
        <v>3.4409722222224501</v>
      </c>
      <c r="D5154" s="56">
        <v>6.5</v>
      </c>
      <c r="E5154" s="56">
        <v>23.8</v>
      </c>
      <c r="F5154" s="56">
        <v>293</v>
      </c>
      <c r="G5154" s="64">
        <v>18.7</v>
      </c>
    </row>
    <row r="5155" spans="2:7" x14ac:dyDescent="0.25">
      <c r="B5155" s="62">
        <v>42095</v>
      </c>
      <c r="C5155" s="63">
        <v>3.4416666666668898</v>
      </c>
      <c r="D5155" s="56">
        <v>6.6</v>
      </c>
      <c r="E5155" s="56">
        <v>23.4</v>
      </c>
      <c r="F5155" s="56">
        <v>315</v>
      </c>
      <c r="G5155" s="64">
        <v>29.2</v>
      </c>
    </row>
    <row r="5156" spans="2:7" x14ac:dyDescent="0.25">
      <c r="B5156" s="62">
        <v>42095</v>
      </c>
      <c r="C5156" s="63">
        <v>3.4423611111113401</v>
      </c>
      <c r="D5156" s="56">
        <v>6.6</v>
      </c>
      <c r="E5156" s="56">
        <v>23.4</v>
      </c>
      <c r="F5156" s="56">
        <v>315</v>
      </c>
      <c r="G5156" s="64">
        <v>31.3</v>
      </c>
    </row>
    <row r="5157" spans="2:7" x14ac:dyDescent="0.25">
      <c r="B5157" s="62">
        <v>42095</v>
      </c>
      <c r="C5157" s="63">
        <v>3.4430555555557798</v>
      </c>
      <c r="D5157" s="56">
        <v>6.6</v>
      </c>
      <c r="E5157" s="56">
        <v>23.4</v>
      </c>
      <c r="F5157" s="56">
        <v>315</v>
      </c>
      <c r="G5157" s="64">
        <v>31.3</v>
      </c>
    </row>
    <row r="5158" spans="2:7" x14ac:dyDescent="0.25">
      <c r="B5158" s="62">
        <v>42095</v>
      </c>
      <c r="C5158" s="63">
        <v>3.4437500000002301</v>
      </c>
      <c r="D5158" s="56">
        <v>6.9</v>
      </c>
      <c r="E5158" s="56">
        <v>29.5</v>
      </c>
      <c r="F5158" s="56">
        <v>293</v>
      </c>
      <c r="G5158" s="64">
        <v>55.4</v>
      </c>
    </row>
    <row r="5159" spans="2:7" x14ac:dyDescent="0.25">
      <c r="B5159" s="62">
        <v>42095</v>
      </c>
      <c r="C5159" s="63">
        <v>3.4444444444446698</v>
      </c>
      <c r="D5159" s="56">
        <v>6.9</v>
      </c>
      <c r="E5159" s="56">
        <v>29.5</v>
      </c>
      <c r="F5159" s="56">
        <v>293</v>
      </c>
      <c r="G5159" s="64">
        <v>55.4</v>
      </c>
    </row>
    <row r="5160" spans="2:7" x14ac:dyDescent="0.25">
      <c r="B5160" s="62">
        <v>42095</v>
      </c>
      <c r="C5160" s="63">
        <v>3.4451388888891201</v>
      </c>
      <c r="D5160" s="56">
        <v>6.9</v>
      </c>
      <c r="E5160" s="56">
        <v>28.1</v>
      </c>
      <c r="F5160" s="56">
        <v>315</v>
      </c>
      <c r="G5160" s="64">
        <v>31</v>
      </c>
    </row>
    <row r="5161" spans="2:7" x14ac:dyDescent="0.25">
      <c r="B5161" s="62">
        <v>42095</v>
      </c>
      <c r="C5161" s="63">
        <v>3.4458333333335598</v>
      </c>
      <c r="D5161" s="56">
        <v>6.9</v>
      </c>
      <c r="E5161" s="56">
        <v>28.1</v>
      </c>
      <c r="F5161" s="56">
        <v>315</v>
      </c>
      <c r="G5161" s="64">
        <v>31</v>
      </c>
    </row>
    <row r="5162" spans="2:7" x14ac:dyDescent="0.25">
      <c r="B5162" s="62">
        <v>42095</v>
      </c>
      <c r="C5162" s="63">
        <v>3.4465277777780101</v>
      </c>
      <c r="D5162" s="56">
        <v>6.9</v>
      </c>
      <c r="E5162" s="56">
        <v>29.5</v>
      </c>
      <c r="F5162" s="56">
        <v>315</v>
      </c>
      <c r="G5162" s="64">
        <v>49.3</v>
      </c>
    </row>
    <row r="5163" spans="2:7" x14ac:dyDescent="0.25">
      <c r="B5163" s="62">
        <v>42095</v>
      </c>
      <c r="C5163" s="63">
        <v>3.4472222222224498</v>
      </c>
      <c r="D5163" s="56">
        <v>6.9</v>
      </c>
      <c r="E5163" s="56">
        <v>29.5</v>
      </c>
      <c r="F5163" s="56">
        <v>315</v>
      </c>
      <c r="G5163" s="64">
        <v>49.3</v>
      </c>
    </row>
    <row r="5164" spans="2:7" x14ac:dyDescent="0.25">
      <c r="B5164" s="62">
        <v>42095</v>
      </c>
      <c r="C5164" s="63">
        <v>3.4479166666668899</v>
      </c>
      <c r="D5164" s="56">
        <v>6.9</v>
      </c>
      <c r="E5164" s="56">
        <v>31</v>
      </c>
      <c r="F5164" s="56">
        <v>293</v>
      </c>
      <c r="G5164" s="64">
        <v>32.4</v>
      </c>
    </row>
    <row r="5165" spans="2:7" x14ac:dyDescent="0.25">
      <c r="B5165" s="62">
        <v>42095</v>
      </c>
      <c r="C5165" s="63">
        <v>3.4486111111113402</v>
      </c>
      <c r="D5165" s="56">
        <v>6.9</v>
      </c>
      <c r="E5165" s="56">
        <v>31</v>
      </c>
      <c r="F5165" s="56">
        <v>293</v>
      </c>
      <c r="G5165" s="64">
        <v>32.4</v>
      </c>
    </row>
    <row r="5166" spans="2:7" x14ac:dyDescent="0.25">
      <c r="B5166" s="62">
        <v>42095</v>
      </c>
      <c r="C5166" s="63">
        <v>3.4493055555557799</v>
      </c>
      <c r="D5166" s="56">
        <v>7.2</v>
      </c>
      <c r="E5166" s="56">
        <v>33.1</v>
      </c>
      <c r="F5166" s="56">
        <v>180</v>
      </c>
      <c r="G5166" s="64">
        <v>40.299999999999997</v>
      </c>
    </row>
    <row r="5167" spans="2:7" x14ac:dyDescent="0.25">
      <c r="B5167" s="62">
        <v>42095</v>
      </c>
      <c r="C5167" s="63">
        <v>3.4500000000002302</v>
      </c>
      <c r="D5167" s="56">
        <v>7.2</v>
      </c>
      <c r="E5167" s="56">
        <v>33.1</v>
      </c>
      <c r="F5167" s="56">
        <v>180</v>
      </c>
      <c r="G5167" s="64">
        <v>40.299999999999997</v>
      </c>
    </row>
    <row r="5168" spans="2:7" x14ac:dyDescent="0.25">
      <c r="B5168" s="62">
        <v>42095</v>
      </c>
      <c r="C5168" s="63">
        <v>3.4506944444446699</v>
      </c>
      <c r="D5168" s="56">
        <v>7.4</v>
      </c>
      <c r="E5168" s="56">
        <v>33.1</v>
      </c>
      <c r="F5168" s="56">
        <v>293</v>
      </c>
      <c r="G5168" s="64">
        <v>34.6</v>
      </c>
    </row>
    <row r="5169" spans="2:7" x14ac:dyDescent="0.25">
      <c r="B5169" s="62">
        <v>42095</v>
      </c>
      <c r="C5169" s="63">
        <v>3.4513888888891202</v>
      </c>
      <c r="D5169" s="56">
        <v>7.4</v>
      </c>
      <c r="E5169" s="56">
        <v>33.1</v>
      </c>
      <c r="F5169" s="56">
        <v>293</v>
      </c>
      <c r="G5169" s="64">
        <v>34.6</v>
      </c>
    </row>
    <row r="5170" spans="2:7" x14ac:dyDescent="0.25">
      <c r="B5170" s="62">
        <v>42095</v>
      </c>
      <c r="C5170" s="63">
        <v>3.4520833333335599</v>
      </c>
      <c r="D5170" s="56">
        <v>7.5</v>
      </c>
      <c r="E5170" s="56">
        <v>32.4</v>
      </c>
      <c r="F5170" s="56">
        <v>270</v>
      </c>
      <c r="G5170" s="64">
        <v>40</v>
      </c>
    </row>
    <row r="5171" spans="2:7" x14ac:dyDescent="0.25">
      <c r="B5171" s="62">
        <v>42095</v>
      </c>
      <c r="C5171" s="63">
        <v>3.4527777777780102</v>
      </c>
      <c r="D5171" s="56">
        <v>7.5</v>
      </c>
      <c r="E5171" s="56">
        <v>32.4</v>
      </c>
      <c r="F5171" s="56">
        <v>270</v>
      </c>
      <c r="G5171" s="64">
        <v>40</v>
      </c>
    </row>
    <row r="5172" spans="2:7" x14ac:dyDescent="0.25">
      <c r="B5172" s="62">
        <v>42095</v>
      </c>
      <c r="C5172" s="63">
        <v>3.4534722222224499</v>
      </c>
      <c r="D5172" s="56">
        <v>7.6</v>
      </c>
      <c r="E5172" s="56">
        <v>33.1</v>
      </c>
      <c r="F5172" s="56">
        <v>293</v>
      </c>
      <c r="G5172" s="64">
        <v>32</v>
      </c>
    </row>
    <row r="5173" spans="2:7" x14ac:dyDescent="0.25">
      <c r="B5173" s="62">
        <v>42095</v>
      </c>
      <c r="C5173" s="63">
        <v>3.45416666666689</v>
      </c>
      <c r="D5173" s="56">
        <v>7.6</v>
      </c>
      <c r="E5173" s="56">
        <v>33.1</v>
      </c>
      <c r="F5173" s="56">
        <v>293</v>
      </c>
      <c r="G5173" s="64">
        <v>32</v>
      </c>
    </row>
    <row r="5174" spans="2:7" x14ac:dyDescent="0.25">
      <c r="B5174" s="62">
        <v>42095</v>
      </c>
      <c r="C5174" s="63">
        <v>3.4548611111113399</v>
      </c>
      <c r="D5174" s="56">
        <v>7.7</v>
      </c>
      <c r="E5174" s="56">
        <v>32.799999999999997</v>
      </c>
      <c r="F5174" s="56">
        <v>270</v>
      </c>
      <c r="G5174" s="64">
        <v>26.6</v>
      </c>
    </row>
    <row r="5175" spans="2:7" x14ac:dyDescent="0.25">
      <c r="B5175" s="62">
        <v>42095</v>
      </c>
      <c r="C5175" s="63">
        <v>3.45555555555578</v>
      </c>
      <c r="D5175" s="56">
        <v>7.7</v>
      </c>
      <c r="E5175" s="56">
        <v>32.799999999999997</v>
      </c>
      <c r="F5175" s="56">
        <v>270</v>
      </c>
      <c r="G5175" s="64">
        <v>26.6</v>
      </c>
    </row>
    <row r="5176" spans="2:7" x14ac:dyDescent="0.25">
      <c r="B5176" s="62">
        <v>42095</v>
      </c>
      <c r="C5176" s="63">
        <v>3.4562500000002299</v>
      </c>
      <c r="D5176" s="56">
        <v>7.6</v>
      </c>
      <c r="E5176" s="56">
        <v>32.799999999999997</v>
      </c>
      <c r="F5176" s="56">
        <v>270</v>
      </c>
      <c r="G5176" s="64">
        <v>39.6</v>
      </c>
    </row>
    <row r="5177" spans="2:7" x14ac:dyDescent="0.25">
      <c r="B5177" s="62">
        <v>42095</v>
      </c>
      <c r="C5177" s="63">
        <v>3.45694444444467</v>
      </c>
      <c r="D5177" s="56">
        <v>7.6</v>
      </c>
      <c r="E5177" s="56">
        <v>32.799999999999997</v>
      </c>
      <c r="F5177" s="56">
        <v>270</v>
      </c>
      <c r="G5177" s="64">
        <v>39.6</v>
      </c>
    </row>
    <row r="5178" spans="2:7" x14ac:dyDescent="0.25">
      <c r="B5178" s="62">
        <v>42095</v>
      </c>
      <c r="C5178" s="63">
        <v>3.4576388888891199</v>
      </c>
      <c r="D5178" s="56">
        <v>7.2</v>
      </c>
      <c r="E5178" s="56">
        <v>33.5</v>
      </c>
      <c r="F5178" s="56">
        <v>270</v>
      </c>
      <c r="G5178" s="64">
        <v>52.9</v>
      </c>
    </row>
    <row r="5179" spans="2:7" x14ac:dyDescent="0.25">
      <c r="B5179" s="62">
        <v>42095</v>
      </c>
      <c r="C5179" s="63">
        <v>3.45833333333356</v>
      </c>
      <c r="D5179" s="56">
        <v>7.2</v>
      </c>
      <c r="E5179" s="56">
        <v>33.5</v>
      </c>
      <c r="F5179" s="56">
        <v>270</v>
      </c>
      <c r="G5179" s="64">
        <v>52.9</v>
      </c>
    </row>
    <row r="5180" spans="2:7" x14ac:dyDescent="0.25">
      <c r="B5180" s="62">
        <v>42095</v>
      </c>
      <c r="C5180" s="63">
        <v>3.4590277777780098</v>
      </c>
      <c r="D5180" s="56">
        <v>7.1</v>
      </c>
      <c r="E5180" s="56">
        <v>33.5</v>
      </c>
      <c r="F5180" s="56">
        <v>270</v>
      </c>
      <c r="G5180" s="64">
        <v>52.9</v>
      </c>
    </row>
    <row r="5181" spans="2:7" x14ac:dyDescent="0.25">
      <c r="B5181" s="62">
        <v>42095</v>
      </c>
      <c r="C5181" s="63">
        <v>3.45972222222245</v>
      </c>
      <c r="D5181" s="56">
        <v>7.1</v>
      </c>
      <c r="E5181" s="56">
        <v>31</v>
      </c>
      <c r="F5181" s="56">
        <v>270</v>
      </c>
      <c r="G5181" s="64">
        <v>42.5</v>
      </c>
    </row>
    <row r="5182" spans="2:7" x14ac:dyDescent="0.25">
      <c r="B5182" s="62">
        <v>42095</v>
      </c>
      <c r="C5182" s="63">
        <v>3.4604166666668998</v>
      </c>
      <c r="D5182" s="56">
        <v>7</v>
      </c>
      <c r="E5182" s="56">
        <v>31</v>
      </c>
      <c r="F5182" s="56">
        <v>270</v>
      </c>
      <c r="G5182" s="64">
        <v>42.5</v>
      </c>
    </row>
    <row r="5183" spans="2:7" x14ac:dyDescent="0.25">
      <c r="B5183" s="62">
        <v>42095</v>
      </c>
      <c r="C5183" s="63">
        <v>3.46111111111134</v>
      </c>
      <c r="D5183" s="56">
        <v>7</v>
      </c>
      <c r="E5183" s="56">
        <v>33.1</v>
      </c>
      <c r="F5183" s="56">
        <v>315</v>
      </c>
      <c r="G5183" s="64">
        <v>61.9</v>
      </c>
    </row>
    <row r="5184" spans="2:7" x14ac:dyDescent="0.25">
      <c r="B5184" s="62">
        <v>42095</v>
      </c>
      <c r="C5184" s="63">
        <v>3.4618055555557801</v>
      </c>
      <c r="D5184" s="56">
        <v>6.9</v>
      </c>
      <c r="E5184" s="56">
        <v>33.1</v>
      </c>
      <c r="F5184" s="56">
        <v>315</v>
      </c>
      <c r="G5184" s="64">
        <v>61.9</v>
      </c>
    </row>
    <row r="5185" spans="2:7" x14ac:dyDescent="0.25">
      <c r="B5185" s="62">
        <v>42095</v>
      </c>
      <c r="C5185" s="63">
        <v>3.4625000000002299</v>
      </c>
      <c r="D5185" s="56">
        <v>6.9</v>
      </c>
      <c r="E5185" s="56">
        <v>33.5</v>
      </c>
      <c r="F5185" s="56">
        <v>270</v>
      </c>
      <c r="G5185" s="64">
        <v>63.7</v>
      </c>
    </row>
    <row r="5186" spans="2:7" x14ac:dyDescent="0.25">
      <c r="B5186" s="62">
        <v>42095</v>
      </c>
      <c r="C5186" s="63">
        <v>3.4631944444446701</v>
      </c>
      <c r="D5186" s="56">
        <v>6.9</v>
      </c>
      <c r="E5186" s="56">
        <v>33.5</v>
      </c>
      <c r="F5186" s="56">
        <v>270</v>
      </c>
      <c r="G5186" s="64">
        <v>63.7</v>
      </c>
    </row>
    <row r="5187" spans="2:7" x14ac:dyDescent="0.25">
      <c r="B5187" s="62">
        <v>42095</v>
      </c>
      <c r="C5187" s="63">
        <v>3.4638888888891199</v>
      </c>
      <c r="D5187" s="56">
        <v>6.9</v>
      </c>
      <c r="E5187" s="56">
        <v>35.6</v>
      </c>
      <c r="F5187" s="56">
        <v>315</v>
      </c>
      <c r="G5187" s="64">
        <v>53.6</v>
      </c>
    </row>
    <row r="5188" spans="2:7" x14ac:dyDescent="0.25">
      <c r="B5188" s="62">
        <v>42095</v>
      </c>
      <c r="C5188" s="63">
        <v>3.4645833333335601</v>
      </c>
      <c r="D5188" s="56">
        <v>6.9</v>
      </c>
      <c r="E5188" s="56">
        <v>35.6</v>
      </c>
      <c r="F5188" s="56">
        <v>315</v>
      </c>
      <c r="G5188" s="64">
        <v>53.6</v>
      </c>
    </row>
    <row r="5189" spans="2:7" x14ac:dyDescent="0.25">
      <c r="B5189" s="62">
        <v>42095</v>
      </c>
      <c r="C5189" s="63">
        <v>3.4652777777780099</v>
      </c>
      <c r="D5189" s="56">
        <v>7</v>
      </c>
      <c r="E5189" s="56">
        <v>34.200000000000003</v>
      </c>
      <c r="F5189" s="56">
        <v>315</v>
      </c>
      <c r="G5189" s="64">
        <v>24.5</v>
      </c>
    </row>
    <row r="5190" spans="2:7" x14ac:dyDescent="0.25">
      <c r="B5190" s="62">
        <v>42095</v>
      </c>
      <c r="C5190" s="63">
        <v>3.46597222222245</v>
      </c>
      <c r="D5190" s="56">
        <v>7</v>
      </c>
      <c r="E5190" s="56">
        <v>34.200000000000003</v>
      </c>
      <c r="F5190" s="56">
        <v>315</v>
      </c>
      <c r="G5190" s="64">
        <v>24.5</v>
      </c>
    </row>
    <row r="5191" spans="2:7" x14ac:dyDescent="0.25">
      <c r="B5191" s="62">
        <v>42095</v>
      </c>
      <c r="C5191" s="63">
        <v>3.4666666666668999</v>
      </c>
      <c r="D5191" s="56">
        <v>7.2</v>
      </c>
      <c r="E5191" s="56">
        <v>33.5</v>
      </c>
      <c r="F5191" s="56">
        <v>270</v>
      </c>
      <c r="G5191" s="64">
        <v>36.4</v>
      </c>
    </row>
    <row r="5192" spans="2:7" x14ac:dyDescent="0.25">
      <c r="B5192" s="62">
        <v>42095</v>
      </c>
      <c r="C5192" s="63">
        <v>3.46736111111134</v>
      </c>
      <c r="D5192" s="56">
        <v>7.2</v>
      </c>
      <c r="E5192" s="56">
        <v>33.5</v>
      </c>
      <c r="F5192" s="56">
        <v>270</v>
      </c>
      <c r="G5192" s="64">
        <v>36.4</v>
      </c>
    </row>
    <row r="5193" spans="2:7" x14ac:dyDescent="0.25">
      <c r="B5193" s="62">
        <v>42095</v>
      </c>
      <c r="C5193" s="63">
        <v>3.4680555555557802</v>
      </c>
      <c r="D5193" s="56">
        <v>7.1</v>
      </c>
      <c r="E5193" s="56">
        <v>32.4</v>
      </c>
      <c r="F5193" s="56">
        <v>315</v>
      </c>
      <c r="G5193" s="64">
        <v>27.4</v>
      </c>
    </row>
    <row r="5194" spans="2:7" x14ac:dyDescent="0.25">
      <c r="B5194" s="62">
        <v>42095</v>
      </c>
      <c r="C5194" s="63">
        <v>3.46875000000023</v>
      </c>
      <c r="D5194" s="56">
        <v>7.1</v>
      </c>
      <c r="E5194" s="56">
        <v>32.4</v>
      </c>
      <c r="F5194" s="56">
        <v>315</v>
      </c>
      <c r="G5194" s="64">
        <v>27.4</v>
      </c>
    </row>
    <row r="5195" spans="2:7" x14ac:dyDescent="0.25">
      <c r="B5195" s="62">
        <v>42095</v>
      </c>
      <c r="C5195" s="63">
        <v>3.4694444444446702</v>
      </c>
      <c r="D5195" s="56">
        <v>7</v>
      </c>
      <c r="E5195" s="56">
        <v>32</v>
      </c>
      <c r="F5195" s="56">
        <v>315</v>
      </c>
      <c r="G5195" s="64">
        <v>31.7</v>
      </c>
    </row>
    <row r="5196" spans="2:7" x14ac:dyDescent="0.25">
      <c r="B5196" s="62">
        <v>42095</v>
      </c>
      <c r="C5196" s="63">
        <v>3.47013888888912</v>
      </c>
      <c r="D5196" s="56">
        <v>7</v>
      </c>
      <c r="E5196" s="56">
        <v>32</v>
      </c>
      <c r="F5196" s="56">
        <v>315</v>
      </c>
      <c r="G5196" s="64">
        <v>31.7</v>
      </c>
    </row>
    <row r="5197" spans="2:7" x14ac:dyDescent="0.25">
      <c r="B5197" s="62">
        <v>42095</v>
      </c>
      <c r="C5197" s="63">
        <v>3.4708333333335601</v>
      </c>
      <c r="D5197" s="56">
        <v>6.9</v>
      </c>
      <c r="E5197" s="56">
        <v>29.9</v>
      </c>
      <c r="F5197" s="56">
        <v>293</v>
      </c>
      <c r="G5197" s="64">
        <v>33.799999999999997</v>
      </c>
    </row>
    <row r="5198" spans="2:7" x14ac:dyDescent="0.25">
      <c r="B5198" s="62">
        <v>42095</v>
      </c>
      <c r="C5198" s="63">
        <v>3.47152777777801</v>
      </c>
      <c r="D5198" s="56">
        <v>6.9</v>
      </c>
      <c r="E5198" s="56">
        <v>29.9</v>
      </c>
      <c r="F5198" s="56">
        <v>293</v>
      </c>
      <c r="G5198" s="64">
        <v>33.799999999999997</v>
      </c>
    </row>
    <row r="5199" spans="2:7" x14ac:dyDescent="0.25">
      <c r="B5199" s="62">
        <v>42095</v>
      </c>
      <c r="C5199" s="63">
        <v>3.4722222222224501</v>
      </c>
      <c r="D5199" s="56">
        <v>7</v>
      </c>
      <c r="E5199" s="56">
        <v>27.7</v>
      </c>
      <c r="F5199" s="56">
        <v>270</v>
      </c>
      <c r="G5199" s="64">
        <v>27</v>
      </c>
    </row>
    <row r="5200" spans="2:7" x14ac:dyDescent="0.25">
      <c r="B5200" s="62">
        <v>42095</v>
      </c>
      <c r="C5200" s="63">
        <v>3.4729166666669</v>
      </c>
      <c r="D5200" s="56">
        <v>7</v>
      </c>
      <c r="E5200" s="56">
        <v>27.7</v>
      </c>
      <c r="F5200" s="56">
        <v>270</v>
      </c>
      <c r="G5200" s="64">
        <v>27</v>
      </c>
    </row>
    <row r="5201" spans="2:7" x14ac:dyDescent="0.25">
      <c r="B5201" s="62">
        <v>42095</v>
      </c>
      <c r="C5201" s="63">
        <v>3.4736111111113401</v>
      </c>
      <c r="D5201" s="56">
        <v>7.2</v>
      </c>
      <c r="E5201" s="56">
        <v>28.4</v>
      </c>
      <c r="F5201" s="56">
        <v>270</v>
      </c>
      <c r="G5201" s="64">
        <v>43.6</v>
      </c>
    </row>
    <row r="5202" spans="2:7" x14ac:dyDescent="0.25">
      <c r="B5202" s="62">
        <v>42095</v>
      </c>
      <c r="C5202" s="63">
        <v>3.47430555555579</v>
      </c>
      <c r="D5202" s="56">
        <v>7.2</v>
      </c>
      <c r="E5202" s="56">
        <v>28.4</v>
      </c>
      <c r="F5202" s="56">
        <v>270</v>
      </c>
      <c r="G5202" s="64">
        <v>43.6</v>
      </c>
    </row>
    <row r="5203" spans="2:7" x14ac:dyDescent="0.25">
      <c r="B5203" s="62">
        <v>42095</v>
      </c>
      <c r="C5203" s="63">
        <v>3.4750000000002301</v>
      </c>
      <c r="D5203" s="56">
        <v>7.2</v>
      </c>
      <c r="E5203" s="56">
        <v>29.5</v>
      </c>
      <c r="F5203" s="56">
        <v>293</v>
      </c>
      <c r="G5203" s="64">
        <v>42.1</v>
      </c>
    </row>
    <row r="5204" spans="2:7" x14ac:dyDescent="0.25">
      <c r="B5204" s="62">
        <v>42095</v>
      </c>
      <c r="C5204" s="63">
        <v>3.4756944444446698</v>
      </c>
      <c r="D5204" s="56">
        <v>7.2</v>
      </c>
      <c r="E5204" s="56">
        <v>29.5</v>
      </c>
      <c r="F5204" s="56">
        <v>293</v>
      </c>
      <c r="G5204" s="64">
        <v>42.1</v>
      </c>
    </row>
    <row r="5205" spans="2:7" x14ac:dyDescent="0.25">
      <c r="B5205" s="62">
        <v>42095</v>
      </c>
      <c r="C5205" s="63">
        <v>3.4763888888891201</v>
      </c>
      <c r="D5205" s="56">
        <v>7</v>
      </c>
      <c r="E5205" s="56">
        <v>31</v>
      </c>
      <c r="F5205" s="56">
        <v>293</v>
      </c>
      <c r="G5205" s="64">
        <v>47.9</v>
      </c>
    </row>
    <row r="5206" spans="2:7" x14ac:dyDescent="0.25">
      <c r="B5206" s="62">
        <v>42095</v>
      </c>
      <c r="C5206" s="63">
        <v>3.4770833333335598</v>
      </c>
      <c r="D5206" s="56">
        <v>7</v>
      </c>
      <c r="E5206" s="56">
        <v>31</v>
      </c>
      <c r="F5206" s="56">
        <v>293</v>
      </c>
      <c r="G5206" s="64">
        <v>47.9</v>
      </c>
    </row>
    <row r="5207" spans="2:7" x14ac:dyDescent="0.25">
      <c r="B5207" s="62">
        <v>42095</v>
      </c>
      <c r="C5207" s="63">
        <v>3.4777777777780101</v>
      </c>
      <c r="D5207" s="56">
        <v>6.8</v>
      </c>
      <c r="E5207" s="56">
        <v>32</v>
      </c>
      <c r="F5207" s="56">
        <v>315</v>
      </c>
      <c r="G5207" s="64">
        <v>38.9</v>
      </c>
    </row>
    <row r="5208" spans="2:7" x14ac:dyDescent="0.25">
      <c r="B5208" s="62">
        <v>42095</v>
      </c>
      <c r="C5208" s="63">
        <v>3.4784722222224498</v>
      </c>
      <c r="D5208" s="56">
        <v>6.8</v>
      </c>
      <c r="E5208" s="56">
        <v>32</v>
      </c>
      <c r="F5208" s="56">
        <v>315</v>
      </c>
      <c r="G5208" s="64">
        <v>38.9</v>
      </c>
    </row>
    <row r="5209" spans="2:7" x14ac:dyDescent="0.25">
      <c r="B5209" s="62">
        <v>42095</v>
      </c>
      <c r="C5209" s="63">
        <v>3.4791666666669001</v>
      </c>
      <c r="D5209" s="56">
        <v>6.6</v>
      </c>
      <c r="E5209" s="56">
        <v>32</v>
      </c>
      <c r="F5209" s="56">
        <v>270</v>
      </c>
      <c r="G5209" s="64">
        <v>44.6</v>
      </c>
    </row>
    <row r="5210" spans="2:7" x14ac:dyDescent="0.25">
      <c r="B5210" s="62">
        <v>42095</v>
      </c>
      <c r="C5210" s="63">
        <v>3.4798611111113402</v>
      </c>
      <c r="D5210" s="56">
        <v>6.6</v>
      </c>
      <c r="E5210" s="56">
        <v>32</v>
      </c>
      <c r="F5210" s="56">
        <v>293</v>
      </c>
      <c r="G5210" s="64">
        <v>44.6</v>
      </c>
    </row>
    <row r="5211" spans="2:7" x14ac:dyDescent="0.25">
      <c r="B5211" s="62">
        <v>42095</v>
      </c>
      <c r="C5211" s="63">
        <v>3.4805555555557901</v>
      </c>
      <c r="D5211" s="56">
        <v>6.6</v>
      </c>
      <c r="E5211" s="56">
        <v>32</v>
      </c>
      <c r="F5211" s="56">
        <v>293</v>
      </c>
      <c r="G5211" s="64">
        <v>29.5</v>
      </c>
    </row>
    <row r="5212" spans="2:7" x14ac:dyDescent="0.25">
      <c r="B5212" s="62">
        <v>42095</v>
      </c>
      <c r="C5212" s="63">
        <v>3.4812500000002302</v>
      </c>
      <c r="D5212" s="56">
        <v>6.6</v>
      </c>
      <c r="E5212" s="56">
        <v>29.9</v>
      </c>
      <c r="F5212" s="56">
        <v>248</v>
      </c>
      <c r="G5212" s="64">
        <v>25.6</v>
      </c>
    </row>
    <row r="5213" spans="2:7" x14ac:dyDescent="0.25">
      <c r="B5213" s="62">
        <v>42095</v>
      </c>
      <c r="C5213" s="63">
        <v>3.4819444444446699</v>
      </c>
      <c r="D5213" s="56">
        <v>6.6</v>
      </c>
      <c r="E5213" s="56">
        <v>29.9</v>
      </c>
      <c r="F5213" s="56">
        <v>248</v>
      </c>
      <c r="G5213" s="64">
        <v>25.6</v>
      </c>
    </row>
    <row r="5214" spans="2:7" x14ac:dyDescent="0.25">
      <c r="B5214" s="62">
        <v>42095</v>
      </c>
      <c r="C5214" s="63">
        <v>3.4826388888891202</v>
      </c>
      <c r="D5214" s="56">
        <v>6.5</v>
      </c>
      <c r="E5214" s="56">
        <v>29.5</v>
      </c>
      <c r="F5214" s="56">
        <v>315</v>
      </c>
      <c r="G5214" s="64">
        <v>47.9</v>
      </c>
    </row>
    <row r="5215" spans="2:7" x14ac:dyDescent="0.25">
      <c r="B5215" s="62">
        <v>42095</v>
      </c>
      <c r="C5215" s="63">
        <v>3.4833333333335599</v>
      </c>
      <c r="D5215" s="56">
        <v>6.5</v>
      </c>
      <c r="E5215" s="56">
        <v>29.5</v>
      </c>
      <c r="F5215" s="56">
        <v>315</v>
      </c>
      <c r="G5215" s="64">
        <v>47.9</v>
      </c>
    </row>
    <row r="5216" spans="2:7" x14ac:dyDescent="0.25">
      <c r="B5216" s="62">
        <v>42095</v>
      </c>
      <c r="C5216" s="63">
        <v>3.4840277777780102</v>
      </c>
      <c r="D5216" s="56">
        <v>6.4</v>
      </c>
      <c r="E5216" s="56">
        <v>27.7</v>
      </c>
      <c r="F5216" s="56">
        <v>270</v>
      </c>
      <c r="G5216" s="64">
        <v>33.1</v>
      </c>
    </row>
    <row r="5217" spans="2:7" x14ac:dyDescent="0.25">
      <c r="B5217" s="62">
        <v>42095</v>
      </c>
      <c r="C5217" s="63">
        <v>3.4847222222224499</v>
      </c>
      <c r="D5217" s="56">
        <v>6.4</v>
      </c>
      <c r="E5217" s="56">
        <v>27.7</v>
      </c>
      <c r="F5217" s="56">
        <v>270</v>
      </c>
      <c r="G5217" s="64">
        <v>33.1</v>
      </c>
    </row>
    <row r="5218" spans="2:7" x14ac:dyDescent="0.25">
      <c r="B5218" s="62">
        <v>42095</v>
      </c>
      <c r="C5218" s="63">
        <v>3.4854166666669002</v>
      </c>
      <c r="D5218" s="56">
        <v>6.5</v>
      </c>
      <c r="E5218" s="56">
        <v>29.2</v>
      </c>
      <c r="F5218" s="56">
        <v>270</v>
      </c>
      <c r="G5218" s="64">
        <v>54.7</v>
      </c>
    </row>
    <row r="5219" spans="2:7" x14ac:dyDescent="0.25">
      <c r="B5219" s="62">
        <v>42095</v>
      </c>
      <c r="C5219" s="63">
        <v>3.4861111111113399</v>
      </c>
      <c r="D5219" s="56">
        <v>6.5</v>
      </c>
      <c r="E5219" s="56">
        <v>29.2</v>
      </c>
      <c r="F5219" s="56">
        <v>270</v>
      </c>
      <c r="G5219" s="64">
        <v>54.7</v>
      </c>
    </row>
    <row r="5220" spans="2:7" x14ac:dyDescent="0.25">
      <c r="B5220" s="62">
        <v>42095</v>
      </c>
      <c r="C5220" s="63">
        <v>3.4868055555557902</v>
      </c>
      <c r="D5220" s="56">
        <v>6.5</v>
      </c>
      <c r="E5220" s="56">
        <v>29.5</v>
      </c>
      <c r="F5220" s="56">
        <v>315</v>
      </c>
      <c r="G5220" s="64">
        <v>39.6</v>
      </c>
    </row>
    <row r="5221" spans="2:7" x14ac:dyDescent="0.25">
      <c r="B5221" s="62">
        <v>42095</v>
      </c>
      <c r="C5221" s="63">
        <v>3.4875000000002299</v>
      </c>
      <c r="D5221" s="56">
        <v>6.5</v>
      </c>
      <c r="E5221" s="56">
        <v>29.5</v>
      </c>
      <c r="F5221" s="56">
        <v>315</v>
      </c>
      <c r="G5221" s="64">
        <v>39.6</v>
      </c>
    </row>
    <row r="5222" spans="2:7" x14ac:dyDescent="0.25">
      <c r="B5222" s="62">
        <v>42095</v>
      </c>
      <c r="C5222" s="63">
        <v>3.4881944444446802</v>
      </c>
      <c r="D5222" s="56">
        <v>6.7</v>
      </c>
      <c r="E5222" s="56">
        <v>31</v>
      </c>
      <c r="F5222" s="56">
        <v>293</v>
      </c>
      <c r="G5222" s="64">
        <v>39.6</v>
      </c>
    </row>
    <row r="5223" spans="2:7" x14ac:dyDescent="0.25">
      <c r="B5223" s="62">
        <v>42095</v>
      </c>
      <c r="C5223" s="63">
        <v>3.4888888888891199</v>
      </c>
      <c r="D5223" s="56">
        <v>6.7</v>
      </c>
      <c r="E5223" s="56">
        <v>31</v>
      </c>
      <c r="F5223" s="56">
        <v>293</v>
      </c>
      <c r="G5223" s="64">
        <v>39.6</v>
      </c>
    </row>
    <row r="5224" spans="2:7" x14ac:dyDescent="0.25">
      <c r="B5224" s="62">
        <v>42095</v>
      </c>
      <c r="C5224" s="63">
        <v>3.48958333333356</v>
      </c>
      <c r="D5224" s="56">
        <v>6.7</v>
      </c>
      <c r="E5224" s="56">
        <v>33.1</v>
      </c>
      <c r="F5224" s="56">
        <v>293</v>
      </c>
      <c r="G5224" s="64">
        <v>31.7</v>
      </c>
    </row>
    <row r="5225" spans="2:7" x14ac:dyDescent="0.25">
      <c r="B5225" s="62">
        <v>42095</v>
      </c>
      <c r="C5225" s="63">
        <v>3.4902777777780098</v>
      </c>
      <c r="D5225" s="56">
        <v>6.7</v>
      </c>
      <c r="E5225" s="56">
        <v>33.1</v>
      </c>
      <c r="F5225" s="56">
        <v>293</v>
      </c>
      <c r="G5225" s="64">
        <v>31.7</v>
      </c>
    </row>
    <row r="5226" spans="2:7" x14ac:dyDescent="0.25">
      <c r="B5226" s="62">
        <v>42095</v>
      </c>
      <c r="C5226" s="63">
        <v>3.49097222222245</v>
      </c>
      <c r="D5226" s="56">
        <v>6.7</v>
      </c>
      <c r="E5226" s="56">
        <v>33.5</v>
      </c>
      <c r="F5226" s="56">
        <v>315</v>
      </c>
      <c r="G5226" s="64">
        <v>51.8</v>
      </c>
    </row>
    <row r="5227" spans="2:7" x14ac:dyDescent="0.25">
      <c r="B5227" s="62">
        <v>42095</v>
      </c>
      <c r="C5227" s="63">
        <v>3.4916666666668998</v>
      </c>
      <c r="D5227" s="56">
        <v>6.7</v>
      </c>
      <c r="E5227" s="56">
        <v>33.5</v>
      </c>
      <c r="F5227" s="56">
        <v>315</v>
      </c>
      <c r="G5227" s="64">
        <v>51.8</v>
      </c>
    </row>
    <row r="5228" spans="2:7" x14ac:dyDescent="0.25">
      <c r="B5228" s="62">
        <v>42095</v>
      </c>
      <c r="C5228" s="63">
        <v>3.49236111111134</v>
      </c>
      <c r="D5228" s="56">
        <v>6.6</v>
      </c>
      <c r="E5228" s="56">
        <v>33.799999999999997</v>
      </c>
      <c r="F5228" s="56">
        <v>270</v>
      </c>
      <c r="G5228" s="64">
        <v>49</v>
      </c>
    </row>
    <row r="5229" spans="2:7" x14ac:dyDescent="0.25">
      <c r="B5229" s="62">
        <v>42095</v>
      </c>
      <c r="C5229" s="63">
        <v>3.4930555555557898</v>
      </c>
      <c r="D5229" s="56">
        <v>6.6</v>
      </c>
      <c r="E5229" s="56">
        <v>33.799999999999997</v>
      </c>
      <c r="F5229" s="56">
        <v>270</v>
      </c>
      <c r="G5229" s="64">
        <v>49</v>
      </c>
    </row>
    <row r="5230" spans="2:7" x14ac:dyDescent="0.25">
      <c r="B5230" s="62">
        <v>42095</v>
      </c>
      <c r="C5230" s="63">
        <v>3.4937500000002299</v>
      </c>
      <c r="D5230" s="56">
        <v>6.4</v>
      </c>
      <c r="E5230" s="56">
        <v>33.799999999999997</v>
      </c>
      <c r="F5230" s="56">
        <v>315</v>
      </c>
      <c r="G5230" s="64">
        <v>57.6</v>
      </c>
    </row>
    <row r="5231" spans="2:7" x14ac:dyDescent="0.25">
      <c r="B5231" s="62">
        <v>42095</v>
      </c>
      <c r="C5231" s="63">
        <v>3.4944444444446798</v>
      </c>
      <c r="D5231" s="56">
        <v>6.4</v>
      </c>
      <c r="E5231" s="56">
        <v>33.799999999999997</v>
      </c>
      <c r="F5231" s="56">
        <v>315</v>
      </c>
      <c r="G5231" s="64">
        <v>57.6</v>
      </c>
    </row>
    <row r="5232" spans="2:7" x14ac:dyDescent="0.25">
      <c r="B5232" s="62">
        <v>42095</v>
      </c>
      <c r="C5232" s="63">
        <v>3.4951388888891199</v>
      </c>
      <c r="D5232" s="56">
        <v>6.4</v>
      </c>
      <c r="E5232" s="56">
        <v>34.200000000000003</v>
      </c>
      <c r="F5232" s="56">
        <v>90</v>
      </c>
      <c r="G5232" s="64">
        <v>28.8</v>
      </c>
    </row>
    <row r="5233" spans="2:7" x14ac:dyDescent="0.25">
      <c r="B5233" s="62">
        <v>42095</v>
      </c>
      <c r="C5233" s="63">
        <v>3.4958333333335601</v>
      </c>
      <c r="D5233" s="56">
        <v>6.4</v>
      </c>
      <c r="E5233" s="56">
        <v>34.200000000000003</v>
      </c>
      <c r="F5233" s="56">
        <v>90</v>
      </c>
      <c r="G5233" s="64">
        <v>28.8</v>
      </c>
    </row>
    <row r="5234" spans="2:7" x14ac:dyDescent="0.25">
      <c r="B5234" s="62">
        <v>42095</v>
      </c>
      <c r="C5234" s="63">
        <v>3.4965277777780099</v>
      </c>
      <c r="D5234" s="56">
        <v>6.4</v>
      </c>
      <c r="E5234" s="56">
        <v>34.200000000000003</v>
      </c>
      <c r="F5234" s="56">
        <v>90</v>
      </c>
      <c r="G5234" s="64">
        <v>28.8</v>
      </c>
    </row>
    <row r="5235" spans="2:7" x14ac:dyDescent="0.25">
      <c r="B5235" s="62">
        <v>42095</v>
      </c>
      <c r="C5235" s="63">
        <v>3.49722222222245</v>
      </c>
      <c r="D5235" s="56">
        <v>6.4</v>
      </c>
      <c r="E5235" s="56">
        <v>32</v>
      </c>
      <c r="F5235" s="56">
        <v>270</v>
      </c>
      <c r="G5235" s="64">
        <v>29.2</v>
      </c>
    </row>
    <row r="5236" spans="2:7" x14ac:dyDescent="0.25">
      <c r="B5236" s="62">
        <v>42095</v>
      </c>
      <c r="C5236" s="63">
        <v>3.4979166666668999</v>
      </c>
      <c r="D5236" s="56">
        <v>6.4</v>
      </c>
      <c r="E5236" s="56">
        <v>32</v>
      </c>
      <c r="F5236" s="56">
        <v>270</v>
      </c>
      <c r="G5236" s="64">
        <v>29.2</v>
      </c>
    </row>
    <row r="5237" spans="2:7" x14ac:dyDescent="0.25">
      <c r="B5237" s="62">
        <v>42095</v>
      </c>
      <c r="C5237" s="63">
        <v>3.49861111111134</v>
      </c>
      <c r="D5237" s="56">
        <v>6.4</v>
      </c>
      <c r="E5237" s="56">
        <v>30.2</v>
      </c>
      <c r="F5237" s="56">
        <v>293</v>
      </c>
      <c r="G5237" s="64">
        <v>20.9</v>
      </c>
    </row>
    <row r="5238" spans="2:7" x14ac:dyDescent="0.25">
      <c r="B5238" s="62">
        <v>42095</v>
      </c>
      <c r="C5238" s="63">
        <v>3.4993055555557899</v>
      </c>
      <c r="D5238" s="56">
        <v>6.2</v>
      </c>
      <c r="E5238" s="56">
        <v>30.2</v>
      </c>
      <c r="F5238" s="56">
        <v>293</v>
      </c>
      <c r="G5238" s="64">
        <v>20.9</v>
      </c>
    </row>
    <row r="5239" spans="2:7" x14ac:dyDescent="0.25">
      <c r="B5239" s="62">
        <v>42095</v>
      </c>
      <c r="C5239" s="63">
        <v>3.50000000000023</v>
      </c>
      <c r="D5239" s="56">
        <v>6.2</v>
      </c>
      <c r="E5239" s="56">
        <v>29.2</v>
      </c>
      <c r="F5239" s="56">
        <v>293</v>
      </c>
      <c r="G5239" s="64">
        <v>34.200000000000003</v>
      </c>
    </row>
    <row r="5240" spans="2:7" x14ac:dyDescent="0.25">
      <c r="B5240" s="62">
        <v>42095</v>
      </c>
      <c r="C5240" s="63">
        <v>3.5006944444446799</v>
      </c>
      <c r="D5240" s="56">
        <v>6.2</v>
      </c>
      <c r="E5240" s="56">
        <v>29.2</v>
      </c>
      <c r="F5240" s="56">
        <v>293</v>
      </c>
      <c r="G5240" s="64">
        <v>34.200000000000003</v>
      </c>
    </row>
    <row r="5241" spans="2:7" x14ac:dyDescent="0.25">
      <c r="B5241" s="62">
        <v>42095</v>
      </c>
      <c r="C5241" s="63">
        <v>3.50138888888912</v>
      </c>
      <c r="D5241" s="56">
        <v>6.2</v>
      </c>
      <c r="E5241" s="56">
        <v>27.7</v>
      </c>
      <c r="F5241" s="56">
        <v>270</v>
      </c>
      <c r="G5241" s="64">
        <v>37.1</v>
      </c>
    </row>
    <row r="5242" spans="2:7" x14ac:dyDescent="0.25">
      <c r="B5242" s="62">
        <v>42095</v>
      </c>
      <c r="C5242" s="63">
        <v>3.5020833333335699</v>
      </c>
      <c r="D5242" s="56">
        <v>6.2</v>
      </c>
      <c r="E5242" s="56">
        <v>27.7</v>
      </c>
      <c r="F5242" s="56">
        <v>270</v>
      </c>
      <c r="G5242" s="64">
        <v>37.1</v>
      </c>
    </row>
    <row r="5243" spans="2:7" x14ac:dyDescent="0.25">
      <c r="B5243" s="62">
        <v>42095</v>
      </c>
      <c r="C5243" s="63">
        <v>3.50277777777801</v>
      </c>
      <c r="D5243" s="56">
        <v>6.2</v>
      </c>
      <c r="E5243" s="56">
        <v>27.7</v>
      </c>
      <c r="F5243" s="56">
        <v>270</v>
      </c>
      <c r="G5243" s="64">
        <v>37.1</v>
      </c>
    </row>
    <row r="5244" spans="2:7" x14ac:dyDescent="0.25">
      <c r="B5244" s="62">
        <v>42095</v>
      </c>
      <c r="C5244" s="63">
        <v>3.5034722222224501</v>
      </c>
      <c r="D5244" s="56">
        <v>6.2</v>
      </c>
      <c r="E5244" s="56">
        <v>27.7</v>
      </c>
      <c r="F5244" s="56">
        <v>270</v>
      </c>
      <c r="G5244" s="64">
        <v>37.1</v>
      </c>
    </row>
    <row r="5245" spans="2:7" x14ac:dyDescent="0.25">
      <c r="B5245" s="62">
        <v>42095</v>
      </c>
      <c r="C5245" s="63">
        <v>3.5041666666669</v>
      </c>
      <c r="D5245" s="56">
        <v>6.1</v>
      </c>
      <c r="E5245" s="56">
        <v>28.4</v>
      </c>
      <c r="F5245" s="56">
        <v>270</v>
      </c>
      <c r="G5245" s="64">
        <v>40.299999999999997</v>
      </c>
    </row>
    <row r="5246" spans="2:7" x14ac:dyDescent="0.25">
      <c r="B5246" s="62">
        <v>42095</v>
      </c>
      <c r="C5246" s="63">
        <v>3.5048611111113401</v>
      </c>
      <c r="D5246" s="56">
        <v>6.1</v>
      </c>
      <c r="E5246" s="56">
        <v>28.4</v>
      </c>
      <c r="F5246" s="56">
        <v>270</v>
      </c>
      <c r="G5246" s="64">
        <v>40.299999999999997</v>
      </c>
    </row>
    <row r="5247" spans="2:7" x14ac:dyDescent="0.25">
      <c r="B5247" s="62">
        <v>42095</v>
      </c>
      <c r="C5247" s="63">
        <v>3.50555555555579</v>
      </c>
      <c r="D5247" s="56">
        <v>6.4</v>
      </c>
      <c r="E5247" s="56">
        <v>29.5</v>
      </c>
      <c r="F5247" s="56">
        <v>315</v>
      </c>
      <c r="G5247" s="64">
        <v>29.2</v>
      </c>
    </row>
    <row r="5248" spans="2:7" x14ac:dyDescent="0.25">
      <c r="B5248" s="62">
        <v>42095</v>
      </c>
      <c r="C5248" s="63">
        <v>3.5062500000002301</v>
      </c>
      <c r="D5248" s="56">
        <v>6.4</v>
      </c>
      <c r="E5248" s="56">
        <v>29.5</v>
      </c>
      <c r="F5248" s="56">
        <v>315</v>
      </c>
      <c r="G5248" s="64">
        <v>29.2</v>
      </c>
    </row>
    <row r="5249" spans="2:7" x14ac:dyDescent="0.25">
      <c r="B5249" s="62">
        <v>42095</v>
      </c>
      <c r="C5249" s="63">
        <v>3.50694444444468</v>
      </c>
      <c r="D5249" s="56">
        <v>6.5</v>
      </c>
      <c r="E5249" s="56">
        <v>30.2</v>
      </c>
      <c r="F5249" s="56">
        <v>315</v>
      </c>
      <c r="G5249" s="64">
        <v>32</v>
      </c>
    </row>
    <row r="5250" spans="2:7" x14ac:dyDescent="0.25">
      <c r="B5250" s="62">
        <v>42095</v>
      </c>
      <c r="C5250" s="63">
        <v>3.5076388888891201</v>
      </c>
      <c r="D5250" s="56">
        <v>6.5</v>
      </c>
      <c r="E5250" s="56">
        <v>30.2</v>
      </c>
      <c r="F5250" s="56">
        <v>315</v>
      </c>
      <c r="G5250" s="64">
        <v>32</v>
      </c>
    </row>
    <row r="5251" spans="2:7" x14ac:dyDescent="0.25">
      <c r="B5251" s="62">
        <v>42095</v>
      </c>
      <c r="C5251" s="63">
        <v>3.50833333333357</v>
      </c>
      <c r="D5251" s="56">
        <v>6.7</v>
      </c>
      <c r="E5251" s="56">
        <v>29.9</v>
      </c>
      <c r="F5251" s="56">
        <v>315</v>
      </c>
      <c r="G5251" s="64">
        <v>30.6</v>
      </c>
    </row>
    <row r="5252" spans="2:7" x14ac:dyDescent="0.25">
      <c r="B5252" s="62">
        <v>42095</v>
      </c>
      <c r="C5252" s="63">
        <v>3.5090277777780101</v>
      </c>
      <c r="D5252" s="56">
        <v>6.7</v>
      </c>
      <c r="E5252" s="56">
        <v>29.9</v>
      </c>
      <c r="F5252" s="56">
        <v>315</v>
      </c>
      <c r="G5252" s="64">
        <v>30.6</v>
      </c>
    </row>
    <row r="5253" spans="2:7" x14ac:dyDescent="0.25">
      <c r="B5253" s="62">
        <v>42095</v>
      </c>
      <c r="C5253" s="63">
        <v>3.5097222222224498</v>
      </c>
      <c r="D5253" s="56">
        <v>6.9</v>
      </c>
      <c r="E5253" s="56">
        <v>27.7</v>
      </c>
      <c r="F5253" s="56">
        <v>225</v>
      </c>
      <c r="G5253" s="64">
        <v>24.8</v>
      </c>
    </row>
    <row r="5254" spans="2:7" x14ac:dyDescent="0.25">
      <c r="B5254" s="62">
        <v>42095</v>
      </c>
      <c r="C5254" s="63">
        <v>3.5104166666669001</v>
      </c>
      <c r="D5254" s="56">
        <v>6.9</v>
      </c>
      <c r="E5254" s="56">
        <v>27.7</v>
      </c>
      <c r="F5254" s="56">
        <v>225</v>
      </c>
      <c r="G5254" s="64">
        <v>24.8</v>
      </c>
    </row>
    <row r="5255" spans="2:7" x14ac:dyDescent="0.25">
      <c r="B5255" s="62">
        <v>42095</v>
      </c>
      <c r="C5255" s="63">
        <v>3.5111111111113402</v>
      </c>
      <c r="D5255" s="56">
        <v>6.9</v>
      </c>
      <c r="E5255" s="56">
        <v>25.9</v>
      </c>
      <c r="F5255" s="56">
        <v>23</v>
      </c>
      <c r="G5255" s="64">
        <v>34.200000000000003</v>
      </c>
    </row>
    <row r="5256" spans="2:7" x14ac:dyDescent="0.25">
      <c r="B5256" s="62">
        <v>42095</v>
      </c>
      <c r="C5256" s="63">
        <v>3.5118055555557901</v>
      </c>
      <c r="D5256" s="56">
        <v>6.9</v>
      </c>
      <c r="E5256" s="56">
        <v>25.9</v>
      </c>
      <c r="F5256" s="56">
        <v>23</v>
      </c>
      <c r="G5256" s="64">
        <v>34.200000000000003</v>
      </c>
    </row>
    <row r="5257" spans="2:7" x14ac:dyDescent="0.25">
      <c r="B5257" s="62">
        <v>42095</v>
      </c>
      <c r="C5257" s="63">
        <v>3.5125000000002302</v>
      </c>
      <c r="D5257" s="56">
        <v>6.8</v>
      </c>
      <c r="E5257" s="56">
        <v>25.9</v>
      </c>
      <c r="F5257" s="56">
        <v>338</v>
      </c>
      <c r="G5257" s="64">
        <v>28.1</v>
      </c>
    </row>
    <row r="5258" spans="2:7" x14ac:dyDescent="0.25">
      <c r="B5258" s="62">
        <v>42095</v>
      </c>
      <c r="C5258" s="63">
        <v>3.5131944444446801</v>
      </c>
      <c r="D5258" s="56">
        <v>6.8</v>
      </c>
      <c r="E5258" s="56">
        <v>25.9</v>
      </c>
      <c r="F5258" s="56">
        <v>338</v>
      </c>
      <c r="G5258" s="64">
        <v>28.1</v>
      </c>
    </row>
    <row r="5259" spans="2:7" x14ac:dyDescent="0.25">
      <c r="B5259" s="62">
        <v>42095</v>
      </c>
      <c r="C5259" s="63">
        <v>3.5138888888891202</v>
      </c>
      <c r="D5259" s="56">
        <v>6.8</v>
      </c>
      <c r="E5259" s="56">
        <v>24.1</v>
      </c>
      <c r="F5259" s="56">
        <v>315</v>
      </c>
      <c r="G5259" s="64">
        <v>25.6</v>
      </c>
    </row>
    <row r="5260" spans="2:7" x14ac:dyDescent="0.25">
      <c r="B5260" s="62">
        <v>42095</v>
      </c>
      <c r="C5260" s="63">
        <v>3.5145833333335701</v>
      </c>
      <c r="D5260" s="56">
        <v>6.8</v>
      </c>
      <c r="E5260" s="56">
        <v>24.1</v>
      </c>
      <c r="F5260" s="56">
        <v>315</v>
      </c>
      <c r="G5260" s="64">
        <v>25.6</v>
      </c>
    </row>
    <row r="5261" spans="2:7" x14ac:dyDescent="0.25">
      <c r="B5261" s="62">
        <v>42095</v>
      </c>
      <c r="C5261" s="63">
        <v>3.5152777777780102</v>
      </c>
      <c r="D5261" s="56">
        <v>6.7</v>
      </c>
      <c r="E5261" s="56">
        <v>22</v>
      </c>
      <c r="F5261" s="56">
        <v>225</v>
      </c>
      <c r="G5261" s="64">
        <v>26.6</v>
      </c>
    </row>
    <row r="5262" spans="2:7" x14ac:dyDescent="0.25">
      <c r="B5262" s="62">
        <v>42095</v>
      </c>
      <c r="C5262" s="63">
        <v>3.5159722222224499</v>
      </c>
      <c r="D5262" s="56">
        <v>6.7</v>
      </c>
      <c r="E5262" s="56">
        <v>22</v>
      </c>
      <c r="F5262" s="56">
        <v>225</v>
      </c>
      <c r="G5262" s="64">
        <v>26.6</v>
      </c>
    </row>
    <row r="5263" spans="2:7" x14ac:dyDescent="0.25">
      <c r="B5263" s="62">
        <v>42095</v>
      </c>
      <c r="C5263" s="63">
        <v>3.5166666666669002</v>
      </c>
      <c r="D5263" s="56">
        <v>6.6</v>
      </c>
      <c r="E5263" s="56">
        <v>22</v>
      </c>
      <c r="F5263" s="56">
        <v>293</v>
      </c>
      <c r="G5263" s="64">
        <v>29.2</v>
      </c>
    </row>
    <row r="5264" spans="2:7" x14ac:dyDescent="0.25">
      <c r="B5264" s="62">
        <v>42095</v>
      </c>
      <c r="C5264" s="63">
        <v>3.5173611111113399</v>
      </c>
      <c r="D5264" s="56">
        <v>6.6</v>
      </c>
      <c r="E5264" s="56">
        <v>22</v>
      </c>
      <c r="F5264" s="56">
        <v>293</v>
      </c>
      <c r="G5264" s="64">
        <v>29.2</v>
      </c>
    </row>
    <row r="5265" spans="2:7" x14ac:dyDescent="0.25">
      <c r="B5265" s="62">
        <v>42095</v>
      </c>
      <c r="C5265" s="63">
        <v>3.5180555555557902</v>
      </c>
      <c r="D5265" s="56">
        <v>6.6</v>
      </c>
      <c r="E5265" s="56">
        <v>22</v>
      </c>
      <c r="F5265" s="56">
        <v>270</v>
      </c>
      <c r="G5265" s="64">
        <v>43.9</v>
      </c>
    </row>
    <row r="5266" spans="2:7" x14ac:dyDescent="0.25">
      <c r="B5266" s="62">
        <v>42095</v>
      </c>
      <c r="C5266" s="63">
        <v>3.5187500000002299</v>
      </c>
      <c r="D5266" s="56">
        <v>6.5</v>
      </c>
      <c r="E5266" s="56">
        <v>22</v>
      </c>
      <c r="F5266" s="56">
        <v>315</v>
      </c>
      <c r="G5266" s="64">
        <v>34.9</v>
      </c>
    </row>
    <row r="5267" spans="2:7" x14ac:dyDescent="0.25">
      <c r="B5267" s="62">
        <v>42095</v>
      </c>
      <c r="C5267" s="63">
        <v>3.5194444444446802</v>
      </c>
      <c r="D5267" s="56">
        <v>6.5</v>
      </c>
      <c r="E5267" s="56">
        <v>22</v>
      </c>
      <c r="F5267" s="56">
        <v>315</v>
      </c>
      <c r="G5267" s="64">
        <v>34.9</v>
      </c>
    </row>
    <row r="5268" spans="2:7" x14ac:dyDescent="0.25">
      <c r="B5268" s="62">
        <v>42095</v>
      </c>
      <c r="C5268" s="63">
        <v>3.5201388888891199</v>
      </c>
      <c r="D5268" s="56">
        <v>6.5</v>
      </c>
      <c r="E5268" s="56">
        <v>22.7</v>
      </c>
      <c r="F5268" s="56">
        <v>270</v>
      </c>
      <c r="G5268" s="64">
        <v>21.6</v>
      </c>
    </row>
    <row r="5269" spans="2:7" x14ac:dyDescent="0.25">
      <c r="B5269" s="62">
        <v>42095</v>
      </c>
      <c r="C5269" s="63">
        <v>3.5208333333335702</v>
      </c>
      <c r="D5269" s="56">
        <v>6.5</v>
      </c>
      <c r="E5269" s="56">
        <v>22.7</v>
      </c>
      <c r="F5269" s="56">
        <v>270</v>
      </c>
      <c r="G5269" s="64">
        <v>21.6</v>
      </c>
    </row>
    <row r="5270" spans="2:7" x14ac:dyDescent="0.25">
      <c r="B5270" s="62">
        <v>42095</v>
      </c>
      <c r="C5270" s="63">
        <v>3.5215277777780098</v>
      </c>
      <c r="D5270" s="56">
        <v>6.5</v>
      </c>
      <c r="E5270" s="56">
        <v>24.1</v>
      </c>
      <c r="F5270" s="56">
        <v>270</v>
      </c>
      <c r="G5270" s="64">
        <v>47.5</v>
      </c>
    </row>
    <row r="5271" spans="2:7" x14ac:dyDescent="0.25">
      <c r="B5271" s="62">
        <v>42095</v>
      </c>
      <c r="C5271" s="63">
        <v>3.5222222222224602</v>
      </c>
      <c r="D5271" s="56">
        <v>6.5</v>
      </c>
      <c r="E5271" s="56">
        <v>24.1</v>
      </c>
      <c r="F5271" s="56">
        <v>270</v>
      </c>
      <c r="G5271" s="64">
        <v>47.5</v>
      </c>
    </row>
    <row r="5272" spans="2:7" x14ac:dyDescent="0.25">
      <c r="B5272" s="62">
        <v>42095</v>
      </c>
      <c r="C5272" s="63">
        <v>3.5229166666668998</v>
      </c>
      <c r="D5272" s="56">
        <v>6.5</v>
      </c>
      <c r="E5272" s="56">
        <v>25.6</v>
      </c>
      <c r="F5272" s="56">
        <v>270</v>
      </c>
      <c r="G5272" s="64">
        <v>30.6</v>
      </c>
    </row>
    <row r="5273" spans="2:7" x14ac:dyDescent="0.25">
      <c r="B5273" s="62">
        <v>42095</v>
      </c>
      <c r="C5273" s="63">
        <v>3.52361111111134</v>
      </c>
      <c r="D5273" s="56">
        <v>6.5</v>
      </c>
      <c r="E5273" s="56">
        <v>25.6</v>
      </c>
      <c r="F5273" s="56">
        <v>270</v>
      </c>
      <c r="G5273" s="64">
        <v>30.6</v>
      </c>
    </row>
    <row r="5274" spans="2:7" x14ac:dyDescent="0.25">
      <c r="B5274" s="62">
        <v>42095</v>
      </c>
      <c r="C5274" s="63">
        <v>3.5243055555557898</v>
      </c>
      <c r="D5274" s="56">
        <v>6.4</v>
      </c>
      <c r="E5274" s="56">
        <v>26.6</v>
      </c>
      <c r="F5274" s="56">
        <v>315</v>
      </c>
      <c r="G5274" s="64">
        <v>42.5</v>
      </c>
    </row>
    <row r="5275" spans="2:7" x14ac:dyDescent="0.25">
      <c r="B5275" s="62">
        <v>42095</v>
      </c>
      <c r="C5275" s="63">
        <v>3.5250000000002299</v>
      </c>
      <c r="D5275" s="56">
        <v>6.4</v>
      </c>
      <c r="E5275" s="56">
        <v>26.6</v>
      </c>
      <c r="F5275" s="56">
        <v>315</v>
      </c>
      <c r="G5275" s="64">
        <v>42.5</v>
      </c>
    </row>
    <row r="5276" spans="2:7" x14ac:dyDescent="0.25">
      <c r="B5276" s="62">
        <v>42095</v>
      </c>
      <c r="C5276" s="63">
        <v>3.5256944444446798</v>
      </c>
      <c r="D5276" s="56">
        <v>6.5</v>
      </c>
      <c r="E5276" s="56">
        <v>25.2</v>
      </c>
      <c r="F5276" s="56">
        <v>315</v>
      </c>
      <c r="G5276" s="64">
        <v>40</v>
      </c>
    </row>
    <row r="5277" spans="2:7" x14ac:dyDescent="0.25">
      <c r="B5277" s="62">
        <v>42095</v>
      </c>
      <c r="C5277" s="63">
        <v>3.5263888888891199</v>
      </c>
      <c r="D5277" s="56">
        <v>6.5</v>
      </c>
      <c r="E5277" s="56">
        <v>25.2</v>
      </c>
      <c r="F5277" s="56">
        <v>315</v>
      </c>
      <c r="G5277" s="64">
        <v>40</v>
      </c>
    </row>
    <row r="5278" spans="2:7" x14ac:dyDescent="0.25">
      <c r="B5278" s="62">
        <v>42095</v>
      </c>
      <c r="C5278" s="63">
        <v>3.5270833333335698</v>
      </c>
      <c r="D5278" s="56">
        <v>6.5</v>
      </c>
      <c r="E5278" s="56">
        <v>24.5</v>
      </c>
      <c r="F5278" s="56">
        <v>293</v>
      </c>
      <c r="G5278" s="64">
        <v>28.4</v>
      </c>
    </row>
    <row r="5279" spans="2:7" x14ac:dyDescent="0.25">
      <c r="B5279" s="62">
        <v>42095</v>
      </c>
      <c r="C5279" s="63">
        <v>3.5277777777780099</v>
      </c>
      <c r="D5279" s="56">
        <v>6.5</v>
      </c>
      <c r="E5279" s="56">
        <v>24.5</v>
      </c>
      <c r="F5279" s="56">
        <v>293</v>
      </c>
      <c r="G5279" s="64">
        <v>28.4</v>
      </c>
    </row>
    <row r="5280" spans="2:7" x14ac:dyDescent="0.25">
      <c r="B5280" s="62">
        <v>42095</v>
      </c>
      <c r="C5280" s="63">
        <v>3.5284722222224598</v>
      </c>
      <c r="D5280" s="56">
        <v>6.5</v>
      </c>
      <c r="E5280" s="56">
        <v>26.6</v>
      </c>
      <c r="F5280" s="56">
        <v>293</v>
      </c>
      <c r="G5280" s="64">
        <v>25.9</v>
      </c>
    </row>
    <row r="5281" spans="2:7" x14ac:dyDescent="0.25">
      <c r="B5281" s="62">
        <v>42095</v>
      </c>
      <c r="C5281" s="63">
        <v>3.5291666666668999</v>
      </c>
      <c r="D5281" s="56">
        <v>6.5</v>
      </c>
      <c r="E5281" s="56">
        <v>26.6</v>
      </c>
      <c r="F5281" s="56">
        <v>293</v>
      </c>
      <c r="G5281" s="64">
        <v>25.9</v>
      </c>
    </row>
    <row r="5282" spans="2:7" x14ac:dyDescent="0.25">
      <c r="B5282" s="62">
        <v>42095</v>
      </c>
      <c r="C5282" s="63">
        <v>3.5298611111113498</v>
      </c>
      <c r="D5282" s="56">
        <v>6.7</v>
      </c>
      <c r="E5282" s="56">
        <v>23.8</v>
      </c>
      <c r="F5282" s="56">
        <v>293</v>
      </c>
      <c r="G5282" s="64">
        <v>17.3</v>
      </c>
    </row>
    <row r="5283" spans="2:7" x14ac:dyDescent="0.25">
      <c r="B5283" s="62">
        <v>42095</v>
      </c>
      <c r="C5283" s="63">
        <v>3.5305555555557899</v>
      </c>
      <c r="D5283" s="56">
        <v>6.7</v>
      </c>
      <c r="E5283" s="56">
        <v>23.8</v>
      </c>
      <c r="F5283" s="56">
        <v>293</v>
      </c>
      <c r="G5283" s="64">
        <v>17.3</v>
      </c>
    </row>
    <row r="5284" spans="2:7" x14ac:dyDescent="0.25">
      <c r="B5284" s="62">
        <v>42095</v>
      </c>
      <c r="C5284" s="63">
        <v>3.53125000000023</v>
      </c>
      <c r="D5284" s="56">
        <v>6.8</v>
      </c>
      <c r="E5284" s="56">
        <v>22.3</v>
      </c>
      <c r="F5284" s="56">
        <v>293</v>
      </c>
      <c r="G5284" s="64">
        <v>24.5</v>
      </c>
    </row>
    <row r="5285" spans="2:7" x14ac:dyDescent="0.25">
      <c r="B5285" s="62">
        <v>42095</v>
      </c>
      <c r="C5285" s="63">
        <v>3.5319444444446799</v>
      </c>
      <c r="D5285" s="56">
        <v>6.8</v>
      </c>
      <c r="E5285" s="56">
        <v>22.3</v>
      </c>
      <c r="F5285" s="56">
        <v>293</v>
      </c>
      <c r="G5285" s="64">
        <v>24.5</v>
      </c>
    </row>
    <row r="5286" spans="2:7" x14ac:dyDescent="0.25">
      <c r="B5286" s="62">
        <v>42095</v>
      </c>
      <c r="C5286" s="63">
        <v>3.53263888888912</v>
      </c>
      <c r="D5286" s="56">
        <v>6.7</v>
      </c>
      <c r="E5286" s="56">
        <v>23</v>
      </c>
      <c r="F5286" s="56">
        <v>293</v>
      </c>
      <c r="G5286" s="64">
        <v>28.8</v>
      </c>
    </row>
    <row r="5287" spans="2:7" x14ac:dyDescent="0.25">
      <c r="B5287" s="62">
        <v>42095</v>
      </c>
      <c r="C5287" s="63">
        <v>3.5333333333335699</v>
      </c>
      <c r="D5287" s="56">
        <v>6.7</v>
      </c>
      <c r="E5287" s="56">
        <v>23</v>
      </c>
      <c r="F5287" s="56">
        <v>293</v>
      </c>
      <c r="G5287" s="64">
        <v>28.8</v>
      </c>
    </row>
    <row r="5288" spans="2:7" x14ac:dyDescent="0.25">
      <c r="B5288" s="62">
        <v>42095</v>
      </c>
      <c r="C5288" s="63">
        <v>3.53402777777801</v>
      </c>
      <c r="D5288" s="56">
        <v>6.6</v>
      </c>
      <c r="E5288" s="56">
        <v>24.1</v>
      </c>
      <c r="F5288" s="56">
        <v>270</v>
      </c>
      <c r="G5288" s="64">
        <v>30.2</v>
      </c>
    </row>
    <row r="5289" spans="2:7" x14ac:dyDescent="0.25">
      <c r="B5289" s="62">
        <v>42095</v>
      </c>
      <c r="C5289" s="63">
        <v>3.5347222222224599</v>
      </c>
      <c r="D5289" s="56">
        <v>6.6</v>
      </c>
      <c r="E5289" s="56">
        <v>24.1</v>
      </c>
      <c r="F5289" s="56">
        <v>270</v>
      </c>
      <c r="G5289" s="64">
        <v>30.2</v>
      </c>
    </row>
    <row r="5290" spans="2:7" x14ac:dyDescent="0.25">
      <c r="B5290" s="62">
        <v>42095</v>
      </c>
      <c r="C5290" s="63">
        <v>3.5354166666669</v>
      </c>
      <c r="D5290" s="56">
        <v>6.5</v>
      </c>
      <c r="E5290" s="56">
        <v>24.1</v>
      </c>
      <c r="F5290" s="56">
        <v>270</v>
      </c>
      <c r="G5290" s="64">
        <v>30.2</v>
      </c>
    </row>
    <row r="5291" spans="2:7" x14ac:dyDescent="0.25">
      <c r="B5291" s="62">
        <v>42095</v>
      </c>
      <c r="C5291" s="63">
        <v>3.5361111111113499</v>
      </c>
      <c r="D5291" s="56">
        <v>6.5</v>
      </c>
      <c r="E5291" s="56">
        <v>25.6</v>
      </c>
      <c r="F5291" s="56">
        <v>248</v>
      </c>
      <c r="G5291" s="64">
        <v>38.5</v>
      </c>
    </row>
    <row r="5292" spans="2:7" x14ac:dyDescent="0.25">
      <c r="B5292" s="62">
        <v>42095</v>
      </c>
      <c r="C5292" s="63">
        <v>3.53680555555579</v>
      </c>
      <c r="D5292" s="56">
        <v>6.6</v>
      </c>
      <c r="E5292" s="56">
        <v>25.6</v>
      </c>
      <c r="F5292" s="56">
        <v>248</v>
      </c>
      <c r="G5292" s="64">
        <v>38.5</v>
      </c>
    </row>
    <row r="5293" spans="2:7" x14ac:dyDescent="0.25">
      <c r="B5293" s="62">
        <v>42095</v>
      </c>
      <c r="C5293" s="63">
        <v>3.5375000000002301</v>
      </c>
      <c r="D5293" s="56">
        <v>6.6</v>
      </c>
      <c r="E5293" s="56">
        <v>25.9</v>
      </c>
      <c r="F5293" s="56">
        <v>270</v>
      </c>
      <c r="G5293" s="64">
        <v>40</v>
      </c>
    </row>
    <row r="5294" spans="2:7" x14ac:dyDescent="0.25">
      <c r="B5294" s="62">
        <v>42095</v>
      </c>
      <c r="C5294" s="63">
        <v>3.53819444444468</v>
      </c>
      <c r="D5294" s="56">
        <v>6.6</v>
      </c>
      <c r="E5294" s="56">
        <v>25.9</v>
      </c>
      <c r="F5294" s="56">
        <v>270</v>
      </c>
      <c r="G5294" s="64">
        <v>40</v>
      </c>
    </row>
    <row r="5295" spans="2:7" x14ac:dyDescent="0.25">
      <c r="B5295" s="62">
        <v>42095</v>
      </c>
      <c r="C5295" s="63">
        <v>3.5388888888891201</v>
      </c>
      <c r="D5295" s="56">
        <v>6.5</v>
      </c>
      <c r="E5295" s="56">
        <v>27.7</v>
      </c>
      <c r="F5295" s="56">
        <v>270</v>
      </c>
      <c r="G5295" s="64">
        <v>40.299999999999997</v>
      </c>
    </row>
    <row r="5296" spans="2:7" x14ac:dyDescent="0.25">
      <c r="B5296" s="62">
        <v>42095</v>
      </c>
      <c r="C5296" s="63">
        <v>3.53958333333357</v>
      </c>
      <c r="D5296" s="56">
        <v>6.5</v>
      </c>
      <c r="E5296" s="56">
        <v>27.7</v>
      </c>
      <c r="F5296" s="56">
        <v>270</v>
      </c>
      <c r="G5296" s="64">
        <v>40.299999999999997</v>
      </c>
    </row>
    <row r="5297" spans="2:7" x14ac:dyDescent="0.25">
      <c r="B5297" s="62">
        <v>42095</v>
      </c>
      <c r="C5297" s="63">
        <v>3.5402777777780101</v>
      </c>
      <c r="D5297" s="56">
        <v>6.6</v>
      </c>
      <c r="E5297" s="56">
        <v>28.4</v>
      </c>
      <c r="F5297" s="56">
        <v>270</v>
      </c>
      <c r="G5297" s="64">
        <v>18.399999999999999</v>
      </c>
    </row>
    <row r="5298" spans="2:7" x14ac:dyDescent="0.25">
      <c r="B5298" s="62">
        <v>42095</v>
      </c>
      <c r="C5298" s="63">
        <v>3.54097222222246</v>
      </c>
      <c r="D5298" s="56">
        <v>6.6</v>
      </c>
      <c r="E5298" s="56">
        <v>28.4</v>
      </c>
      <c r="F5298" s="56">
        <v>270</v>
      </c>
      <c r="G5298" s="64">
        <v>18.399999999999999</v>
      </c>
    </row>
    <row r="5299" spans="2:7" x14ac:dyDescent="0.25">
      <c r="B5299" s="62">
        <v>42095</v>
      </c>
      <c r="C5299" s="63">
        <v>3.5416666666669001</v>
      </c>
      <c r="D5299" s="56">
        <v>6.6</v>
      </c>
      <c r="E5299" s="56">
        <v>27.4</v>
      </c>
      <c r="F5299" s="56">
        <v>293</v>
      </c>
      <c r="G5299" s="64">
        <v>29.2</v>
      </c>
    </row>
    <row r="5300" spans="2:7" x14ac:dyDescent="0.25">
      <c r="B5300" s="62">
        <v>42095</v>
      </c>
      <c r="C5300" s="63">
        <v>3.54236111111135</v>
      </c>
      <c r="D5300" s="56">
        <v>6.6</v>
      </c>
      <c r="E5300" s="56">
        <v>27.4</v>
      </c>
      <c r="F5300" s="56">
        <v>293</v>
      </c>
      <c r="G5300" s="64">
        <v>29.2</v>
      </c>
    </row>
    <row r="5301" spans="2:7" x14ac:dyDescent="0.25">
      <c r="B5301" s="62">
        <v>42095</v>
      </c>
      <c r="C5301" s="63">
        <v>3.5430555555557901</v>
      </c>
      <c r="D5301" s="56">
        <v>6.8</v>
      </c>
      <c r="E5301" s="56">
        <v>27.4</v>
      </c>
      <c r="F5301" s="56">
        <v>270</v>
      </c>
      <c r="G5301" s="64">
        <v>41.8</v>
      </c>
    </row>
    <row r="5302" spans="2:7" x14ac:dyDescent="0.25">
      <c r="B5302" s="62">
        <v>42095</v>
      </c>
      <c r="C5302" s="63">
        <v>3.54375000000024</v>
      </c>
      <c r="D5302" s="56">
        <v>6.8</v>
      </c>
      <c r="E5302" s="56">
        <v>27.4</v>
      </c>
      <c r="F5302" s="56">
        <v>270</v>
      </c>
      <c r="G5302" s="64">
        <v>41.8</v>
      </c>
    </row>
    <row r="5303" spans="2:7" x14ac:dyDescent="0.25">
      <c r="B5303" s="62">
        <v>42095</v>
      </c>
      <c r="C5303" s="63">
        <v>3.5444444444446801</v>
      </c>
      <c r="D5303" s="56">
        <v>6.8</v>
      </c>
      <c r="E5303" s="56">
        <v>30.2</v>
      </c>
      <c r="F5303" s="56">
        <v>293</v>
      </c>
      <c r="G5303" s="64">
        <v>46.8</v>
      </c>
    </row>
    <row r="5304" spans="2:7" x14ac:dyDescent="0.25">
      <c r="B5304" s="62">
        <v>42095</v>
      </c>
      <c r="C5304" s="63">
        <v>3.5451388888891202</v>
      </c>
      <c r="D5304" s="56">
        <v>6.8</v>
      </c>
      <c r="E5304" s="56">
        <v>30.2</v>
      </c>
      <c r="F5304" s="56">
        <v>293</v>
      </c>
      <c r="G5304" s="64">
        <v>46.8</v>
      </c>
    </row>
    <row r="5305" spans="2:7" x14ac:dyDescent="0.25">
      <c r="B5305" s="62">
        <v>42095</v>
      </c>
      <c r="C5305" s="63">
        <v>3.5458333333335701</v>
      </c>
      <c r="D5305" s="56">
        <v>7.9</v>
      </c>
      <c r="E5305" s="56">
        <v>29.9</v>
      </c>
      <c r="F5305" s="56">
        <v>293</v>
      </c>
      <c r="G5305" s="64">
        <v>38.5</v>
      </c>
    </row>
    <row r="5306" spans="2:7" x14ac:dyDescent="0.25">
      <c r="B5306" s="62">
        <v>42095</v>
      </c>
      <c r="C5306" s="63">
        <v>3.5465277777780102</v>
      </c>
      <c r="D5306" s="56">
        <v>7.9</v>
      </c>
      <c r="E5306" s="56">
        <v>29.9</v>
      </c>
      <c r="F5306" s="56">
        <v>293</v>
      </c>
      <c r="G5306" s="64">
        <v>38.5</v>
      </c>
    </row>
    <row r="5307" spans="2:7" x14ac:dyDescent="0.25">
      <c r="B5307" s="62">
        <v>42095</v>
      </c>
      <c r="C5307" s="63">
        <v>3.5472222222224601</v>
      </c>
      <c r="D5307" s="56">
        <v>8</v>
      </c>
      <c r="E5307" s="56">
        <v>29.9</v>
      </c>
      <c r="F5307" s="56">
        <v>270</v>
      </c>
      <c r="G5307" s="64">
        <v>33.5</v>
      </c>
    </row>
    <row r="5308" spans="2:7" x14ac:dyDescent="0.25">
      <c r="B5308" s="62">
        <v>42095</v>
      </c>
      <c r="C5308" s="63">
        <v>3.5479166666669002</v>
      </c>
      <c r="D5308" s="56">
        <v>8</v>
      </c>
      <c r="E5308" s="56">
        <v>29.9</v>
      </c>
      <c r="F5308" s="56">
        <v>270</v>
      </c>
      <c r="G5308" s="64">
        <v>33.5</v>
      </c>
    </row>
    <row r="5309" spans="2:7" x14ac:dyDescent="0.25">
      <c r="B5309" s="62">
        <v>42095</v>
      </c>
      <c r="C5309" s="63">
        <v>3.5486111111113501</v>
      </c>
      <c r="D5309" s="56">
        <v>7.9</v>
      </c>
      <c r="E5309" s="56">
        <v>32.4</v>
      </c>
      <c r="F5309" s="56">
        <v>270</v>
      </c>
      <c r="G5309" s="64">
        <v>54.7</v>
      </c>
    </row>
    <row r="5310" spans="2:7" x14ac:dyDescent="0.25">
      <c r="B5310" s="62">
        <v>42095</v>
      </c>
      <c r="C5310" s="63">
        <v>3.5493055555557902</v>
      </c>
      <c r="D5310" s="56">
        <v>7.9</v>
      </c>
      <c r="E5310" s="56">
        <v>32.4</v>
      </c>
      <c r="F5310" s="56">
        <v>270</v>
      </c>
      <c r="G5310" s="64">
        <v>54.7</v>
      </c>
    </row>
    <row r="5311" spans="2:7" x14ac:dyDescent="0.25">
      <c r="B5311" s="62">
        <v>42095</v>
      </c>
      <c r="C5311" s="63">
        <v>3.5500000000002401</v>
      </c>
      <c r="D5311" s="56">
        <v>7.3</v>
      </c>
      <c r="E5311" s="56">
        <v>34.6</v>
      </c>
      <c r="F5311" s="56">
        <v>270</v>
      </c>
      <c r="G5311" s="64">
        <v>45</v>
      </c>
    </row>
    <row r="5312" spans="2:7" x14ac:dyDescent="0.25">
      <c r="B5312" s="62">
        <v>42095</v>
      </c>
      <c r="C5312" s="63">
        <v>3.5506944444446802</v>
      </c>
      <c r="D5312" s="56">
        <v>7.3</v>
      </c>
      <c r="E5312" s="56">
        <v>34.6</v>
      </c>
      <c r="F5312" s="56">
        <v>270</v>
      </c>
      <c r="G5312" s="64">
        <v>45</v>
      </c>
    </row>
    <row r="5313" spans="2:7" x14ac:dyDescent="0.25">
      <c r="B5313" s="62">
        <v>42095</v>
      </c>
      <c r="C5313" s="63">
        <v>3.5513888888891199</v>
      </c>
      <c r="D5313" s="56">
        <v>7.1</v>
      </c>
      <c r="E5313" s="56">
        <v>34.200000000000003</v>
      </c>
      <c r="F5313" s="56">
        <v>270</v>
      </c>
      <c r="G5313" s="64">
        <v>57.2</v>
      </c>
    </row>
    <row r="5314" spans="2:7" x14ac:dyDescent="0.25">
      <c r="B5314" s="62">
        <v>42095</v>
      </c>
      <c r="C5314" s="63">
        <v>3.5520833333335702</v>
      </c>
      <c r="D5314" s="56">
        <v>7.1</v>
      </c>
      <c r="E5314" s="56">
        <v>34.200000000000003</v>
      </c>
      <c r="F5314" s="56">
        <v>270</v>
      </c>
      <c r="G5314" s="64">
        <v>57.2</v>
      </c>
    </row>
    <row r="5315" spans="2:7" x14ac:dyDescent="0.25">
      <c r="B5315" s="62">
        <v>42095</v>
      </c>
      <c r="C5315" s="63">
        <v>3.5527777777780098</v>
      </c>
      <c r="D5315" s="56">
        <v>7.1</v>
      </c>
      <c r="E5315" s="56">
        <v>33.5</v>
      </c>
      <c r="F5315" s="56">
        <v>293</v>
      </c>
      <c r="G5315" s="64">
        <v>52.2</v>
      </c>
    </row>
    <row r="5316" spans="2:7" x14ac:dyDescent="0.25">
      <c r="B5316" s="62">
        <v>42095</v>
      </c>
      <c r="C5316" s="63">
        <v>3.5534722222224602</v>
      </c>
      <c r="D5316" s="56">
        <v>7.1</v>
      </c>
      <c r="E5316" s="56">
        <v>33.5</v>
      </c>
      <c r="F5316" s="56">
        <v>293</v>
      </c>
      <c r="G5316" s="64">
        <v>52.2</v>
      </c>
    </row>
    <row r="5317" spans="2:7" x14ac:dyDescent="0.25">
      <c r="B5317" s="62">
        <v>42095</v>
      </c>
      <c r="C5317" s="63">
        <v>3.5541666666668998</v>
      </c>
      <c r="D5317" s="56">
        <v>7.4</v>
      </c>
      <c r="E5317" s="56">
        <v>33.1</v>
      </c>
      <c r="F5317" s="56">
        <v>293</v>
      </c>
      <c r="G5317" s="64">
        <v>32.4</v>
      </c>
    </row>
    <row r="5318" spans="2:7" x14ac:dyDescent="0.25">
      <c r="B5318" s="62">
        <v>42095</v>
      </c>
      <c r="C5318" s="63">
        <v>3.5548611111113502</v>
      </c>
      <c r="D5318" s="56">
        <v>7.4</v>
      </c>
      <c r="E5318" s="56">
        <v>33.1</v>
      </c>
      <c r="F5318" s="56">
        <v>293</v>
      </c>
      <c r="G5318" s="64">
        <v>32.4</v>
      </c>
    </row>
    <row r="5319" spans="2:7" x14ac:dyDescent="0.25">
      <c r="B5319" s="62">
        <v>42095</v>
      </c>
      <c r="C5319" s="63">
        <v>3.5555555555557898</v>
      </c>
      <c r="D5319" s="56">
        <v>8.1</v>
      </c>
      <c r="E5319" s="56">
        <v>33.799999999999997</v>
      </c>
      <c r="F5319" s="56">
        <v>315</v>
      </c>
      <c r="G5319" s="64">
        <v>30.6</v>
      </c>
    </row>
    <row r="5320" spans="2:7" x14ac:dyDescent="0.25">
      <c r="B5320" s="62">
        <v>42095</v>
      </c>
      <c r="C5320" s="63">
        <v>3.5562500000002402</v>
      </c>
      <c r="D5320" s="56">
        <v>8</v>
      </c>
      <c r="E5320" s="56">
        <v>33.799999999999997</v>
      </c>
      <c r="F5320" s="56">
        <v>45</v>
      </c>
      <c r="G5320" s="64">
        <v>35.6</v>
      </c>
    </row>
    <row r="5321" spans="2:7" x14ac:dyDescent="0.25">
      <c r="B5321" s="62">
        <v>42095</v>
      </c>
      <c r="C5321" s="63">
        <v>3.5569444444446798</v>
      </c>
      <c r="D5321" s="56">
        <v>8</v>
      </c>
      <c r="E5321" s="56">
        <v>33.799999999999997</v>
      </c>
      <c r="F5321" s="56">
        <v>45</v>
      </c>
      <c r="G5321" s="64">
        <v>35.6</v>
      </c>
    </row>
    <row r="5322" spans="2:7" x14ac:dyDescent="0.25">
      <c r="B5322" s="62">
        <v>42095</v>
      </c>
      <c r="C5322" s="63">
        <v>3.5576388888891199</v>
      </c>
      <c r="D5322" s="56">
        <v>7.9</v>
      </c>
      <c r="E5322" s="56">
        <v>32</v>
      </c>
      <c r="F5322" s="56">
        <v>293</v>
      </c>
      <c r="G5322" s="64">
        <v>27</v>
      </c>
    </row>
    <row r="5323" spans="2:7" x14ac:dyDescent="0.25">
      <c r="B5323" s="62">
        <v>42095</v>
      </c>
      <c r="C5323" s="63">
        <v>3.5583333333335698</v>
      </c>
      <c r="D5323" s="56">
        <v>7.9</v>
      </c>
      <c r="E5323" s="56">
        <v>32</v>
      </c>
      <c r="F5323" s="56">
        <v>293</v>
      </c>
      <c r="G5323" s="64">
        <v>27</v>
      </c>
    </row>
    <row r="5324" spans="2:7" x14ac:dyDescent="0.25">
      <c r="B5324" s="62">
        <v>42095</v>
      </c>
      <c r="C5324" s="63">
        <v>3.5590277777780099</v>
      </c>
      <c r="D5324" s="56">
        <v>8.1</v>
      </c>
      <c r="E5324" s="56">
        <v>28.4</v>
      </c>
      <c r="F5324" s="56">
        <v>270</v>
      </c>
      <c r="G5324" s="64">
        <v>27</v>
      </c>
    </row>
    <row r="5325" spans="2:7" x14ac:dyDescent="0.25">
      <c r="B5325" s="62">
        <v>42095</v>
      </c>
      <c r="C5325" s="63">
        <v>3.5597222222224598</v>
      </c>
      <c r="D5325" s="56">
        <v>8.1</v>
      </c>
      <c r="E5325" s="56">
        <v>28.4</v>
      </c>
      <c r="F5325" s="56">
        <v>270</v>
      </c>
      <c r="G5325" s="64">
        <v>27</v>
      </c>
    </row>
    <row r="5326" spans="2:7" x14ac:dyDescent="0.25">
      <c r="B5326" s="62">
        <v>42095</v>
      </c>
      <c r="C5326" s="63">
        <v>3.5604166666668999</v>
      </c>
      <c r="D5326" s="56">
        <v>8.1999999999999993</v>
      </c>
      <c r="E5326" s="56">
        <v>28.1</v>
      </c>
      <c r="F5326" s="56">
        <v>293</v>
      </c>
      <c r="G5326" s="64">
        <v>39.6</v>
      </c>
    </row>
    <row r="5327" spans="2:7" x14ac:dyDescent="0.25">
      <c r="B5327" s="62">
        <v>42095</v>
      </c>
      <c r="C5327" s="63">
        <v>3.5611111111113498</v>
      </c>
      <c r="D5327" s="56">
        <v>8.1999999999999993</v>
      </c>
      <c r="E5327" s="56">
        <v>28.1</v>
      </c>
      <c r="F5327" s="56">
        <v>293</v>
      </c>
      <c r="G5327" s="64">
        <v>39.6</v>
      </c>
    </row>
    <row r="5328" spans="2:7" x14ac:dyDescent="0.25">
      <c r="B5328" s="62">
        <v>42095</v>
      </c>
      <c r="C5328" s="63">
        <v>3.5618055555557899</v>
      </c>
      <c r="D5328" s="56">
        <v>7.6</v>
      </c>
      <c r="E5328" s="56">
        <v>28.4</v>
      </c>
      <c r="F5328" s="56">
        <v>293</v>
      </c>
      <c r="G5328" s="64">
        <v>42.5</v>
      </c>
    </row>
    <row r="5329" spans="2:7" x14ac:dyDescent="0.25">
      <c r="B5329" s="62">
        <v>42095</v>
      </c>
      <c r="C5329" s="63">
        <v>3.5625000000002398</v>
      </c>
      <c r="D5329" s="56">
        <v>7.6</v>
      </c>
      <c r="E5329" s="56">
        <v>28.4</v>
      </c>
      <c r="F5329" s="56">
        <v>293</v>
      </c>
      <c r="G5329" s="64">
        <v>42.5</v>
      </c>
    </row>
    <row r="5330" spans="2:7" x14ac:dyDescent="0.25">
      <c r="B5330" s="62">
        <v>42095</v>
      </c>
      <c r="C5330" s="63">
        <v>3.5631944444446799</v>
      </c>
      <c r="D5330" s="56">
        <v>7.9</v>
      </c>
      <c r="E5330" s="56">
        <v>27.7</v>
      </c>
      <c r="F5330" s="56">
        <v>270</v>
      </c>
      <c r="G5330" s="64">
        <v>23.8</v>
      </c>
    </row>
    <row r="5331" spans="2:7" x14ac:dyDescent="0.25">
      <c r="B5331" s="62">
        <v>42095</v>
      </c>
      <c r="C5331" s="63">
        <v>3.5638888888891298</v>
      </c>
      <c r="D5331" s="56">
        <v>7.9</v>
      </c>
      <c r="E5331" s="56">
        <v>27.7</v>
      </c>
      <c r="F5331" s="56">
        <v>270</v>
      </c>
      <c r="G5331" s="64">
        <v>23.8</v>
      </c>
    </row>
    <row r="5332" spans="2:7" x14ac:dyDescent="0.25">
      <c r="B5332" s="62">
        <v>42095</v>
      </c>
      <c r="C5332" s="63">
        <v>3.5645833333335699</v>
      </c>
      <c r="D5332" s="56">
        <v>8</v>
      </c>
      <c r="E5332" s="56">
        <v>25.9</v>
      </c>
      <c r="F5332" s="56">
        <v>113</v>
      </c>
      <c r="G5332" s="64">
        <v>16.2</v>
      </c>
    </row>
    <row r="5333" spans="2:7" x14ac:dyDescent="0.25">
      <c r="B5333" s="62">
        <v>42095</v>
      </c>
      <c r="C5333" s="63">
        <v>3.56527777777801</v>
      </c>
      <c r="D5333" s="56">
        <v>8</v>
      </c>
      <c r="E5333" s="56">
        <v>25.9</v>
      </c>
      <c r="F5333" s="56">
        <v>113</v>
      </c>
      <c r="G5333" s="64">
        <v>16.2</v>
      </c>
    </row>
    <row r="5334" spans="2:7" x14ac:dyDescent="0.25">
      <c r="B5334" s="62">
        <v>42095</v>
      </c>
      <c r="C5334" s="63">
        <v>3.5659722222224599</v>
      </c>
      <c r="D5334" s="56">
        <v>7.7</v>
      </c>
      <c r="E5334" s="56">
        <v>28.1</v>
      </c>
      <c r="F5334" s="56">
        <v>315</v>
      </c>
      <c r="G5334" s="64">
        <v>37.799999999999997</v>
      </c>
    </row>
    <row r="5335" spans="2:7" x14ac:dyDescent="0.25">
      <c r="B5335" s="62">
        <v>42095</v>
      </c>
      <c r="C5335" s="63">
        <v>3.5666666666669</v>
      </c>
      <c r="D5335" s="56">
        <v>7.7</v>
      </c>
      <c r="E5335" s="56">
        <v>28.1</v>
      </c>
      <c r="F5335" s="56">
        <v>315</v>
      </c>
      <c r="G5335" s="64">
        <v>37.799999999999997</v>
      </c>
    </row>
    <row r="5336" spans="2:7" x14ac:dyDescent="0.25">
      <c r="B5336" s="62">
        <v>42095</v>
      </c>
      <c r="C5336" s="63">
        <v>3.5673611111113499</v>
      </c>
      <c r="D5336" s="56">
        <v>7.5</v>
      </c>
      <c r="E5336" s="56">
        <v>28.1</v>
      </c>
      <c r="F5336" s="56">
        <v>315</v>
      </c>
      <c r="G5336" s="64">
        <v>30.2</v>
      </c>
    </row>
    <row r="5337" spans="2:7" x14ac:dyDescent="0.25">
      <c r="B5337" s="62">
        <v>42095</v>
      </c>
      <c r="C5337" s="63">
        <v>3.56805555555579</v>
      </c>
      <c r="D5337" s="56">
        <v>7.5</v>
      </c>
      <c r="E5337" s="56">
        <v>28.1</v>
      </c>
      <c r="F5337" s="56">
        <v>315</v>
      </c>
      <c r="G5337" s="64">
        <v>30.2</v>
      </c>
    </row>
    <row r="5338" spans="2:7" x14ac:dyDescent="0.25">
      <c r="B5338" s="62">
        <v>42095</v>
      </c>
      <c r="C5338" s="63">
        <v>3.5687500000002399</v>
      </c>
      <c r="D5338" s="56">
        <v>7.4</v>
      </c>
      <c r="E5338" s="56">
        <v>28.1</v>
      </c>
      <c r="F5338" s="56">
        <v>270</v>
      </c>
      <c r="G5338" s="64">
        <v>40.700000000000003</v>
      </c>
    </row>
    <row r="5339" spans="2:7" x14ac:dyDescent="0.25">
      <c r="B5339" s="62">
        <v>42095</v>
      </c>
      <c r="C5339" s="63">
        <v>3.56944444444468</v>
      </c>
      <c r="D5339" s="56">
        <v>7.4</v>
      </c>
      <c r="E5339" s="56">
        <v>28.1</v>
      </c>
      <c r="F5339" s="56">
        <v>270</v>
      </c>
      <c r="G5339" s="64">
        <v>40.700000000000003</v>
      </c>
    </row>
    <row r="5340" spans="2:7" x14ac:dyDescent="0.25">
      <c r="B5340" s="62">
        <v>42095</v>
      </c>
      <c r="C5340" s="63">
        <v>3.5701388888891299</v>
      </c>
      <c r="D5340" s="56">
        <v>7.5</v>
      </c>
      <c r="E5340" s="56">
        <v>29.5</v>
      </c>
      <c r="F5340" s="56">
        <v>293</v>
      </c>
      <c r="G5340" s="64">
        <v>53.3</v>
      </c>
    </row>
    <row r="5341" spans="2:7" x14ac:dyDescent="0.25">
      <c r="B5341" s="62">
        <v>42095</v>
      </c>
      <c r="C5341" s="63">
        <v>3.57083333333357</v>
      </c>
      <c r="D5341" s="56">
        <v>7.5</v>
      </c>
      <c r="E5341" s="56">
        <v>29.5</v>
      </c>
      <c r="F5341" s="56">
        <v>293</v>
      </c>
      <c r="G5341" s="64">
        <v>53.3</v>
      </c>
    </row>
    <row r="5342" spans="2:7" x14ac:dyDescent="0.25">
      <c r="B5342" s="62">
        <v>42095</v>
      </c>
      <c r="C5342" s="63">
        <v>3.5715277777780101</v>
      </c>
      <c r="D5342" s="56">
        <v>7.5</v>
      </c>
      <c r="E5342" s="56">
        <v>30.6</v>
      </c>
      <c r="F5342" s="56">
        <v>315</v>
      </c>
      <c r="G5342" s="64">
        <v>26.6</v>
      </c>
    </row>
    <row r="5343" spans="2:7" x14ac:dyDescent="0.25">
      <c r="B5343" s="62">
        <v>42095</v>
      </c>
      <c r="C5343" s="63">
        <v>3.57222222222246</v>
      </c>
      <c r="D5343" s="56">
        <v>7.5</v>
      </c>
      <c r="E5343" s="56">
        <v>30.6</v>
      </c>
      <c r="F5343" s="56">
        <v>315</v>
      </c>
      <c r="G5343" s="64">
        <v>26.6</v>
      </c>
    </row>
    <row r="5344" spans="2:7" x14ac:dyDescent="0.25">
      <c r="B5344" s="62">
        <v>42095</v>
      </c>
      <c r="C5344" s="63">
        <v>3.5729166666669001</v>
      </c>
      <c r="D5344" s="56">
        <v>7.9</v>
      </c>
      <c r="E5344" s="56">
        <v>30.6</v>
      </c>
      <c r="F5344" s="56">
        <v>315</v>
      </c>
      <c r="G5344" s="64">
        <v>26.6</v>
      </c>
    </row>
    <row r="5345" spans="2:7" x14ac:dyDescent="0.25">
      <c r="B5345" s="62">
        <v>42095</v>
      </c>
      <c r="C5345" s="63">
        <v>3.57361111111135</v>
      </c>
      <c r="D5345" s="56">
        <v>7.9</v>
      </c>
      <c r="E5345" s="56">
        <v>30.6</v>
      </c>
      <c r="F5345" s="56">
        <v>270</v>
      </c>
      <c r="G5345" s="64">
        <v>42.1</v>
      </c>
    </row>
    <row r="5346" spans="2:7" x14ac:dyDescent="0.25">
      <c r="B5346" s="62">
        <v>42095</v>
      </c>
      <c r="C5346" s="63">
        <v>3.5743055555557901</v>
      </c>
      <c r="D5346" s="56">
        <v>8</v>
      </c>
      <c r="E5346" s="56">
        <v>30.6</v>
      </c>
      <c r="F5346" s="56">
        <v>270</v>
      </c>
      <c r="G5346" s="64">
        <v>42.1</v>
      </c>
    </row>
    <row r="5347" spans="2:7" x14ac:dyDescent="0.25">
      <c r="B5347" s="62">
        <v>42095</v>
      </c>
      <c r="C5347" s="63">
        <v>3.57500000000024</v>
      </c>
      <c r="D5347" s="56">
        <v>8</v>
      </c>
      <c r="E5347" s="56">
        <v>31</v>
      </c>
      <c r="F5347" s="56">
        <v>0</v>
      </c>
      <c r="G5347" s="64">
        <v>44.6</v>
      </c>
    </row>
    <row r="5348" spans="2:7" x14ac:dyDescent="0.25">
      <c r="B5348" s="62">
        <v>42095</v>
      </c>
      <c r="C5348" s="63">
        <v>3.5756944444446801</v>
      </c>
      <c r="D5348" s="56">
        <v>8</v>
      </c>
      <c r="E5348" s="56">
        <v>31</v>
      </c>
      <c r="F5348" s="56">
        <v>0</v>
      </c>
      <c r="G5348" s="64">
        <v>44.6</v>
      </c>
    </row>
    <row r="5349" spans="2:7" x14ac:dyDescent="0.25">
      <c r="B5349" s="62">
        <v>42095</v>
      </c>
      <c r="C5349" s="63">
        <v>3.57638888888913</v>
      </c>
      <c r="D5349" s="56">
        <v>8.8000000000000007</v>
      </c>
      <c r="E5349" s="56">
        <v>29.5</v>
      </c>
      <c r="F5349" s="56">
        <v>293</v>
      </c>
      <c r="G5349" s="64">
        <v>24.8</v>
      </c>
    </row>
    <row r="5350" spans="2:7" x14ac:dyDescent="0.25">
      <c r="B5350" s="62">
        <v>42095</v>
      </c>
      <c r="C5350" s="63">
        <v>3.5770833333335701</v>
      </c>
      <c r="D5350" s="56">
        <v>8.8000000000000007</v>
      </c>
      <c r="E5350" s="56">
        <v>29.5</v>
      </c>
      <c r="F5350" s="56">
        <v>293</v>
      </c>
      <c r="G5350" s="64">
        <v>24.8</v>
      </c>
    </row>
    <row r="5351" spans="2:7" x14ac:dyDescent="0.25">
      <c r="B5351" s="62">
        <v>42095</v>
      </c>
      <c r="C5351" s="63">
        <v>3.57777777777802</v>
      </c>
      <c r="D5351" s="56">
        <v>8.5</v>
      </c>
      <c r="E5351" s="56">
        <v>28.4</v>
      </c>
      <c r="F5351" s="56">
        <v>315</v>
      </c>
      <c r="G5351" s="64">
        <v>33.5</v>
      </c>
    </row>
    <row r="5352" spans="2:7" x14ac:dyDescent="0.25">
      <c r="B5352" s="62">
        <v>42095</v>
      </c>
      <c r="C5352" s="63">
        <v>3.5784722222224601</v>
      </c>
      <c r="D5352" s="56">
        <v>8.5</v>
      </c>
      <c r="E5352" s="56">
        <v>28.4</v>
      </c>
      <c r="F5352" s="56">
        <v>315</v>
      </c>
      <c r="G5352" s="64">
        <v>33.5</v>
      </c>
    </row>
    <row r="5353" spans="2:7" x14ac:dyDescent="0.25">
      <c r="B5353" s="62">
        <v>42095</v>
      </c>
      <c r="C5353" s="63">
        <v>3.5791666666669002</v>
      </c>
      <c r="D5353" s="56">
        <v>7.9</v>
      </c>
      <c r="E5353" s="56">
        <v>28.1</v>
      </c>
      <c r="F5353" s="56">
        <v>315</v>
      </c>
      <c r="G5353" s="64">
        <v>49</v>
      </c>
    </row>
    <row r="5354" spans="2:7" x14ac:dyDescent="0.25">
      <c r="B5354" s="62">
        <v>42095</v>
      </c>
      <c r="C5354" s="63">
        <v>3.5798611111113501</v>
      </c>
      <c r="D5354" s="56">
        <v>7.9</v>
      </c>
      <c r="E5354" s="56">
        <v>28.1</v>
      </c>
      <c r="F5354" s="56">
        <v>315</v>
      </c>
      <c r="G5354" s="64">
        <v>49</v>
      </c>
    </row>
    <row r="5355" spans="2:7" x14ac:dyDescent="0.25">
      <c r="B5355" s="62">
        <v>42095</v>
      </c>
      <c r="C5355" s="63">
        <v>3.5805555555557902</v>
      </c>
      <c r="D5355" s="56">
        <v>7.7</v>
      </c>
      <c r="E5355" s="56">
        <v>29.5</v>
      </c>
      <c r="F5355" s="56">
        <v>315</v>
      </c>
      <c r="G5355" s="64">
        <v>33.799999999999997</v>
      </c>
    </row>
    <row r="5356" spans="2:7" x14ac:dyDescent="0.25">
      <c r="B5356" s="62">
        <v>42095</v>
      </c>
      <c r="C5356" s="63">
        <v>3.5812500000002401</v>
      </c>
      <c r="D5356" s="56">
        <v>7.7</v>
      </c>
      <c r="E5356" s="56">
        <v>29.5</v>
      </c>
      <c r="F5356" s="56">
        <v>315</v>
      </c>
      <c r="G5356" s="64">
        <v>33.799999999999997</v>
      </c>
    </row>
    <row r="5357" spans="2:7" x14ac:dyDescent="0.25">
      <c r="B5357" s="62">
        <v>42095</v>
      </c>
      <c r="C5357" s="63">
        <v>3.5819444444446802</v>
      </c>
      <c r="D5357" s="56">
        <v>7.7</v>
      </c>
      <c r="E5357" s="56">
        <v>29.9</v>
      </c>
      <c r="F5357" s="56">
        <v>315</v>
      </c>
      <c r="G5357" s="64">
        <v>41.8</v>
      </c>
    </row>
    <row r="5358" spans="2:7" x14ac:dyDescent="0.25">
      <c r="B5358" s="62">
        <v>42095</v>
      </c>
      <c r="C5358" s="63">
        <v>3.5826388888891301</v>
      </c>
      <c r="D5358" s="56">
        <v>7.7</v>
      </c>
      <c r="E5358" s="56">
        <v>29.9</v>
      </c>
      <c r="F5358" s="56">
        <v>315</v>
      </c>
      <c r="G5358" s="64">
        <v>41.8</v>
      </c>
    </row>
    <row r="5359" spans="2:7" x14ac:dyDescent="0.25">
      <c r="B5359" s="62">
        <v>42095</v>
      </c>
      <c r="C5359" s="63">
        <v>3.5833333333335702</v>
      </c>
      <c r="D5359" s="56">
        <v>7.7</v>
      </c>
      <c r="E5359" s="56">
        <v>29.5</v>
      </c>
      <c r="F5359" s="56">
        <v>338</v>
      </c>
      <c r="G5359" s="64">
        <v>31</v>
      </c>
    </row>
    <row r="5360" spans="2:7" x14ac:dyDescent="0.25">
      <c r="B5360" s="62">
        <v>42095</v>
      </c>
      <c r="C5360" s="63">
        <v>3.5840277777780201</v>
      </c>
      <c r="D5360" s="56">
        <v>7.7</v>
      </c>
      <c r="E5360" s="56">
        <v>29.5</v>
      </c>
      <c r="F5360" s="56">
        <v>338</v>
      </c>
      <c r="G5360" s="64">
        <v>31</v>
      </c>
    </row>
    <row r="5361" spans="2:7" x14ac:dyDescent="0.25">
      <c r="B5361" s="62">
        <v>42095</v>
      </c>
      <c r="C5361" s="63">
        <v>3.5847222222224602</v>
      </c>
      <c r="D5361" s="56">
        <v>7.7</v>
      </c>
      <c r="E5361" s="56">
        <v>29.9</v>
      </c>
      <c r="F5361" s="56">
        <v>270</v>
      </c>
      <c r="G5361" s="64">
        <v>36.700000000000003</v>
      </c>
    </row>
    <row r="5362" spans="2:7" x14ac:dyDescent="0.25">
      <c r="B5362" s="62">
        <v>42095</v>
      </c>
      <c r="C5362" s="63">
        <v>3.5854166666668998</v>
      </c>
      <c r="D5362" s="56">
        <v>7.7</v>
      </c>
      <c r="E5362" s="56">
        <v>29.9</v>
      </c>
      <c r="F5362" s="56">
        <v>270</v>
      </c>
      <c r="G5362" s="64">
        <v>36.700000000000003</v>
      </c>
    </row>
    <row r="5363" spans="2:7" x14ac:dyDescent="0.25">
      <c r="B5363" s="62">
        <v>42095</v>
      </c>
      <c r="C5363" s="63">
        <v>3.5861111111113502</v>
      </c>
      <c r="D5363" s="56">
        <v>7.6</v>
      </c>
      <c r="E5363" s="56">
        <v>29.2</v>
      </c>
      <c r="F5363" s="56">
        <v>0</v>
      </c>
      <c r="G5363" s="64">
        <v>32.4</v>
      </c>
    </row>
    <row r="5364" spans="2:7" x14ac:dyDescent="0.25">
      <c r="B5364" s="62">
        <v>42095</v>
      </c>
      <c r="C5364" s="63">
        <v>3.5868055555557898</v>
      </c>
      <c r="D5364" s="56">
        <v>7.6</v>
      </c>
      <c r="E5364" s="56">
        <v>29.2</v>
      </c>
      <c r="F5364" s="56">
        <v>0</v>
      </c>
      <c r="G5364" s="64">
        <v>32.4</v>
      </c>
    </row>
    <row r="5365" spans="2:7" x14ac:dyDescent="0.25">
      <c r="B5365" s="62">
        <v>42095</v>
      </c>
      <c r="C5365" s="63">
        <v>3.5875000000002402</v>
      </c>
      <c r="D5365" s="56">
        <v>7.6</v>
      </c>
      <c r="E5365" s="56">
        <v>30.2</v>
      </c>
      <c r="F5365" s="56">
        <v>270</v>
      </c>
      <c r="G5365" s="64">
        <v>38.200000000000003</v>
      </c>
    </row>
    <row r="5366" spans="2:7" x14ac:dyDescent="0.25">
      <c r="B5366" s="62">
        <v>42095</v>
      </c>
      <c r="C5366" s="63">
        <v>3.5881944444446798</v>
      </c>
      <c r="D5366" s="56">
        <v>7.6</v>
      </c>
      <c r="E5366" s="56">
        <v>30.2</v>
      </c>
      <c r="F5366" s="56">
        <v>270</v>
      </c>
      <c r="G5366" s="64">
        <v>38.200000000000003</v>
      </c>
    </row>
    <row r="5367" spans="2:7" x14ac:dyDescent="0.25">
      <c r="B5367" s="62">
        <v>42095</v>
      </c>
      <c r="C5367" s="63">
        <v>3.5888888888891302</v>
      </c>
      <c r="D5367" s="56">
        <v>7.5</v>
      </c>
      <c r="E5367" s="56">
        <v>31</v>
      </c>
      <c r="F5367" s="56">
        <v>293</v>
      </c>
      <c r="G5367" s="64">
        <v>47.5</v>
      </c>
    </row>
    <row r="5368" spans="2:7" x14ac:dyDescent="0.25">
      <c r="B5368" s="62">
        <v>42095</v>
      </c>
      <c r="C5368" s="63">
        <v>3.5895833333335698</v>
      </c>
      <c r="D5368" s="56">
        <v>7.5</v>
      </c>
      <c r="E5368" s="56">
        <v>31</v>
      </c>
      <c r="F5368" s="56">
        <v>293</v>
      </c>
      <c r="G5368" s="64">
        <v>47.5</v>
      </c>
    </row>
    <row r="5369" spans="2:7" x14ac:dyDescent="0.25">
      <c r="B5369" s="62">
        <v>42095</v>
      </c>
      <c r="C5369" s="63">
        <v>3.5902777777780202</v>
      </c>
      <c r="D5369" s="56">
        <v>7.6</v>
      </c>
      <c r="E5369" s="56">
        <v>31.7</v>
      </c>
      <c r="F5369" s="56">
        <v>315</v>
      </c>
      <c r="G5369" s="64">
        <v>33.799999999999997</v>
      </c>
    </row>
    <row r="5370" spans="2:7" x14ac:dyDescent="0.25">
      <c r="B5370" s="62">
        <v>42095</v>
      </c>
      <c r="C5370" s="63">
        <v>3.5909722222224598</v>
      </c>
      <c r="D5370" s="56">
        <v>7.6</v>
      </c>
      <c r="E5370" s="56">
        <v>31.7</v>
      </c>
      <c r="F5370" s="56">
        <v>315</v>
      </c>
      <c r="G5370" s="64">
        <v>33.799999999999997</v>
      </c>
    </row>
    <row r="5371" spans="2:7" x14ac:dyDescent="0.25">
      <c r="B5371" s="62">
        <v>42095</v>
      </c>
      <c r="C5371" s="63">
        <v>3.5916666666669101</v>
      </c>
      <c r="D5371" s="56">
        <v>7.7</v>
      </c>
      <c r="E5371" s="56">
        <v>32.799999999999997</v>
      </c>
      <c r="F5371" s="56">
        <v>315</v>
      </c>
      <c r="G5371" s="64">
        <v>33.799999999999997</v>
      </c>
    </row>
    <row r="5372" spans="2:7" x14ac:dyDescent="0.25">
      <c r="B5372" s="62">
        <v>42095</v>
      </c>
      <c r="C5372" s="63">
        <v>3.5923611111113498</v>
      </c>
      <c r="D5372" s="56">
        <v>7.7</v>
      </c>
      <c r="E5372" s="56">
        <v>32.799999999999997</v>
      </c>
      <c r="F5372" s="56">
        <v>315</v>
      </c>
      <c r="G5372" s="64">
        <v>33.799999999999997</v>
      </c>
    </row>
    <row r="5373" spans="2:7" x14ac:dyDescent="0.25">
      <c r="B5373" s="62">
        <v>42095</v>
      </c>
      <c r="C5373" s="63">
        <v>3.5930555555557899</v>
      </c>
      <c r="D5373" s="56">
        <v>7.6</v>
      </c>
      <c r="E5373" s="56">
        <v>33.1</v>
      </c>
      <c r="F5373" s="56">
        <v>315</v>
      </c>
      <c r="G5373" s="64">
        <v>41.4</v>
      </c>
    </row>
    <row r="5374" spans="2:7" x14ac:dyDescent="0.25">
      <c r="B5374" s="62">
        <v>42095</v>
      </c>
      <c r="C5374" s="63">
        <v>3.5937500000002398</v>
      </c>
      <c r="D5374" s="56">
        <v>7.4</v>
      </c>
      <c r="E5374" s="56">
        <v>31.3</v>
      </c>
      <c r="F5374" s="56">
        <v>293</v>
      </c>
      <c r="G5374" s="64">
        <v>36</v>
      </c>
    </row>
    <row r="5375" spans="2:7" x14ac:dyDescent="0.25">
      <c r="B5375" s="62">
        <v>42095</v>
      </c>
      <c r="C5375" s="63">
        <v>3.5944444444446799</v>
      </c>
      <c r="D5375" s="56">
        <v>7.4</v>
      </c>
      <c r="E5375" s="56">
        <v>31.3</v>
      </c>
      <c r="F5375" s="56">
        <v>293</v>
      </c>
      <c r="G5375" s="64">
        <v>36</v>
      </c>
    </row>
    <row r="5376" spans="2:7" x14ac:dyDescent="0.25">
      <c r="B5376" s="62">
        <v>42095</v>
      </c>
      <c r="C5376" s="63">
        <v>3.5951388888891298</v>
      </c>
      <c r="D5376" s="56">
        <v>7.3</v>
      </c>
      <c r="E5376" s="56">
        <v>29.5</v>
      </c>
      <c r="F5376" s="56">
        <v>293</v>
      </c>
      <c r="G5376" s="64">
        <v>27.4</v>
      </c>
    </row>
    <row r="5377" spans="2:7" x14ac:dyDescent="0.25">
      <c r="B5377" s="62">
        <v>42095</v>
      </c>
      <c r="C5377" s="63">
        <v>3.5958333333335699</v>
      </c>
      <c r="D5377" s="56">
        <v>7.3</v>
      </c>
      <c r="E5377" s="56">
        <v>29.5</v>
      </c>
      <c r="F5377" s="56">
        <v>293</v>
      </c>
      <c r="G5377" s="64">
        <v>27.4</v>
      </c>
    </row>
    <row r="5378" spans="2:7" x14ac:dyDescent="0.25">
      <c r="B5378" s="62">
        <v>42095</v>
      </c>
      <c r="C5378" s="63">
        <v>3.5965277777780198</v>
      </c>
      <c r="D5378" s="56">
        <v>7.2</v>
      </c>
      <c r="E5378" s="56">
        <v>28.4</v>
      </c>
      <c r="F5378" s="56">
        <v>293</v>
      </c>
      <c r="G5378" s="64">
        <v>42.8</v>
      </c>
    </row>
    <row r="5379" spans="2:7" x14ac:dyDescent="0.25">
      <c r="B5379" s="62">
        <v>42095</v>
      </c>
      <c r="C5379" s="63">
        <v>3.5972222222224599</v>
      </c>
      <c r="D5379" s="56">
        <v>7.2</v>
      </c>
      <c r="E5379" s="56">
        <v>28.4</v>
      </c>
      <c r="F5379" s="56">
        <v>293</v>
      </c>
      <c r="G5379" s="64">
        <v>42.8</v>
      </c>
    </row>
    <row r="5380" spans="2:7" x14ac:dyDescent="0.25">
      <c r="B5380" s="62">
        <v>42095</v>
      </c>
      <c r="C5380" s="63">
        <v>3.5979166666669098</v>
      </c>
      <c r="D5380" s="56">
        <v>7.1</v>
      </c>
      <c r="E5380" s="56">
        <v>27.7</v>
      </c>
      <c r="F5380" s="56">
        <v>270</v>
      </c>
      <c r="G5380" s="64">
        <v>36</v>
      </c>
    </row>
    <row r="5381" spans="2:7" x14ac:dyDescent="0.25">
      <c r="B5381" s="62">
        <v>42095</v>
      </c>
      <c r="C5381" s="63">
        <v>3.5986111111113499</v>
      </c>
      <c r="D5381" s="56">
        <v>7.1</v>
      </c>
      <c r="E5381" s="56">
        <v>27.7</v>
      </c>
      <c r="F5381" s="56">
        <v>270</v>
      </c>
      <c r="G5381" s="64">
        <v>36</v>
      </c>
    </row>
    <row r="5382" spans="2:7" x14ac:dyDescent="0.25">
      <c r="B5382" s="62">
        <v>42095</v>
      </c>
      <c r="C5382" s="63">
        <v>3.5993055555557998</v>
      </c>
      <c r="D5382" s="56">
        <v>7</v>
      </c>
      <c r="E5382" s="56">
        <v>28.1</v>
      </c>
      <c r="F5382" s="56">
        <v>315</v>
      </c>
      <c r="G5382" s="64">
        <v>50.4</v>
      </c>
    </row>
    <row r="5383" spans="2:7" x14ac:dyDescent="0.25">
      <c r="B5383" s="62">
        <v>42095</v>
      </c>
      <c r="C5383" s="63">
        <v>3.6000000000002399</v>
      </c>
      <c r="D5383" s="56">
        <v>7</v>
      </c>
      <c r="E5383" s="56">
        <v>28.1</v>
      </c>
      <c r="F5383" s="56">
        <v>315</v>
      </c>
      <c r="G5383" s="64">
        <v>50.4</v>
      </c>
    </row>
    <row r="5384" spans="2:7" x14ac:dyDescent="0.25">
      <c r="B5384" s="62">
        <v>42095</v>
      </c>
      <c r="C5384" s="63">
        <v>3.60069444444468</v>
      </c>
      <c r="D5384" s="56">
        <v>6.5</v>
      </c>
      <c r="E5384" s="56">
        <v>32</v>
      </c>
      <c r="F5384" s="56">
        <v>293</v>
      </c>
      <c r="G5384" s="64">
        <v>55.8</v>
      </c>
    </row>
    <row r="5385" spans="2:7" x14ac:dyDescent="0.25">
      <c r="B5385" s="62">
        <v>42095</v>
      </c>
      <c r="C5385" s="63">
        <v>3.6013888888891299</v>
      </c>
      <c r="D5385" s="56">
        <v>6.5</v>
      </c>
      <c r="E5385" s="56">
        <v>32</v>
      </c>
      <c r="F5385" s="56">
        <v>293</v>
      </c>
      <c r="G5385" s="64">
        <v>55.8</v>
      </c>
    </row>
    <row r="5386" spans="2:7" x14ac:dyDescent="0.25">
      <c r="B5386" s="62">
        <v>42095</v>
      </c>
      <c r="C5386" s="63">
        <v>3.60208333333357</v>
      </c>
      <c r="D5386" s="56">
        <v>5.9</v>
      </c>
      <c r="E5386" s="56">
        <v>31.7</v>
      </c>
      <c r="F5386" s="56">
        <v>315</v>
      </c>
      <c r="G5386" s="64">
        <v>33.5</v>
      </c>
    </row>
    <row r="5387" spans="2:7" x14ac:dyDescent="0.25">
      <c r="B5387" s="62">
        <v>42095</v>
      </c>
      <c r="C5387" s="63">
        <v>3.6027777777780199</v>
      </c>
      <c r="D5387" s="56">
        <v>5.9</v>
      </c>
      <c r="E5387" s="56">
        <v>31.7</v>
      </c>
      <c r="F5387" s="56">
        <v>315</v>
      </c>
      <c r="G5387" s="64">
        <v>33.5</v>
      </c>
    </row>
    <row r="5388" spans="2:7" x14ac:dyDescent="0.25">
      <c r="B5388" s="62">
        <v>42095</v>
      </c>
      <c r="C5388" s="63">
        <v>3.60347222222246</v>
      </c>
      <c r="D5388" s="56">
        <v>5.7</v>
      </c>
      <c r="E5388" s="56">
        <v>32.799999999999997</v>
      </c>
      <c r="F5388" s="56">
        <v>315</v>
      </c>
      <c r="G5388" s="64">
        <v>26.6</v>
      </c>
    </row>
    <row r="5389" spans="2:7" x14ac:dyDescent="0.25">
      <c r="B5389" s="62">
        <v>42095</v>
      </c>
      <c r="C5389" s="63">
        <v>3.6041666666669099</v>
      </c>
      <c r="D5389" s="56">
        <v>5.7</v>
      </c>
      <c r="E5389" s="56">
        <v>32.799999999999997</v>
      </c>
      <c r="F5389" s="56">
        <v>315</v>
      </c>
      <c r="G5389" s="64">
        <v>26.6</v>
      </c>
    </row>
    <row r="5390" spans="2:7" x14ac:dyDescent="0.25">
      <c r="B5390" s="62">
        <v>42095</v>
      </c>
      <c r="C5390" s="63">
        <v>3.60486111111135</v>
      </c>
      <c r="D5390" s="56">
        <v>5.6</v>
      </c>
      <c r="E5390" s="56">
        <v>33.1</v>
      </c>
      <c r="F5390" s="56">
        <v>315</v>
      </c>
      <c r="G5390" s="64">
        <v>30.6</v>
      </c>
    </row>
    <row r="5391" spans="2:7" x14ac:dyDescent="0.25">
      <c r="B5391" s="62">
        <v>42095</v>
      </c>
      <c r="C5391" s="63">
        <v>3.6055555555557999</v>
      </c>
      <c r="D5391" s="56">
        <v>5.6</v>
      </c>
      <c r="E5391" s="56">
        <v>33.1</v>
      </c>
      <c r="F5391" s="56">
        <v>315</v>
      </c>
      <c r="G5391" s="64">
        <v>30.6</v>
      </c>
    </row>
    <row r="5392" spans="2:7" x14ac:dyDescent="0.25">
      <c r="B5392" s="62">
        <v>42095</v>
      </c>
      <c r="C5392" s="63">
        <v>3.60625000000024</v>
      </c>
      <c r="D5392" s="56">
        <v>5.6</v>
      </c>
      <c r="E5392" s="56">
        <v>32</v>
      </c>
      <c r="F5392" s="56">
        <v>270</v>
      </c>
      <c r="G5392" s="64">
        <v>41.4</v>
      </c>
    </row>
    <row r="5393" spans="2:7" x14ac:dyDescent="0.25">
      <c r="B5393" s="62">
        <v>42095</v>
      </c>
      <c r="C5393" s="63">
        <v>3.6069444444446801</v>
      </c>
      <c r="D5393" s="56">
        <v>5.6</v>
      </c>
      <c r="E5393" s="56">
        <v>32</v>
      </c>
      <c r="F5393" s="56">
        <v>270</v>
      </c>
      <c r="G5393" s="64">
        <v>41.4</v>
      </c>
    </row>
    <row r="5394" spans="2:7" x14ac:dyDescent="0.25">
      <c r="B5394" s="62">
        <v>42095</v>
      </c>
      <c r="C5394" s="63">
        <v>3.60763888888913</v>
      </c>
      <c r="D5394" s="56">
        <v>5.5</v>
      </c>
      <c r="E5394" s="56">
        <v>29.5</v>
      </c>
      <c r="F5394" s="56">
        <v>315</v>
      </c>
      <c r="G5394" s="64">
        <v>37.1</v>
      </c>
    </row>
    <row r="5395" spans="2:7" x14ac:dyDescent="0.25">
      <c r="B5395" s="62">
        <v>42095</v>
      </c>
      <c r="C5395" s="63">
        <v>3.6083333333335701</v>
      </c>
      <c r="D5395" s="56">
        <v>5.5</v>
      </c>
      <c r="E5395" s="56">
        <v>29.5</v>
      </c>
      <c r="F5395" s="56">
        <v>315</v>
      </c>
      <c r="G5395" s="64">
        <v>37.1</v>
      </c>
    </row>
    <row r="5396" spans="2:7" x14ac:dyDescent="0.25">
      <c r="B5396" s="62">
        <v>42095</v>
      </c>
      <c r="C5396" s="63">
        <v>3.60902777777802</v>
      </c>
      <c r="D5396" s="56">
        <v>5.5</v>
      </c>
      <c r="E5396" s="56">
        <v>28.1</v>
      </c>
      <c r="F5396" s="56">
        <v>315</v>
      </c>
      <c r="G5396" s="64">
        <v>34.9</v>
      </c>
    </row>
    <row r="5397" spans="2:7" x14ac:dyDescent="0.25">
      <c r="B5397" s="62">
        <v>42095</v>
      </c>
      <c r="C5397" s="63">
        <v>3.6097222222224601</v>
      </c>
      <c r="D5397" s="56">
        <v>5.5</v>
      </c>
      <c r="E5397" s="56">
        <v>28.1</v>
      </c>
      <c r="F5397" s="56">
        <v>315</v>
      </c>
      <c r="G5397" s="64">
        <v>34.9</v>
      </c>
    </row>
    <row r="5398" spans="2:7" x14ac:dyDescent="0.25">
      <c r="B5398" s="62">
        <v>42095</v>
      </c>
      <c r="C5398" s="63">
        <v>3.61041666666691</v>
      </c>
      <c r="D5398" s="56">
        <v>5.6</v>
      </c>
      <c r="E5398" s="56">
        <v>28.1</v>
      </c>
      <c r="F5398" s="56">
        <v>315</v>
      </c>
      <c r="G5398" s="64">
        <v>34.9</v>
      </c>
    </row>
    <row r="5399" spans="2:7" x14ac:dyDescent="0.25">
      <c r="B5399" s="62">
        <v>42095</v>
      </c>
      <c r="C5399" s="63">
        <v>3.6111111111113501</v>
      </c>
      <c r="D5399" s="56">
        <v>5.6</v>
      </c>
      <c r="E5399" s="56">
        <v>28.1</v>
      </c>
      <c r="F5399" s="56">
        <v>315</v>
      </c>
      <c r="G5399" s="64">
        <v>25.9</v>
      </c>
    </row>
    <row r="5400" spans="2:7" x14ac:dyDescent="0.25">
      <c r="B5400" s="62">
        <v>42095</v>
      </c>
      <c r="C5400" s="63">
        <v>3.6118055555558</v>
      </c>
      <c r="D5400" s="56">
        <v>5.7</v>
      </c>
      <c r="E5400" s="56">
        <v>28.1</v>
      </c>
      <c r="F5400" s="56">
        <v>315</v>
      </c>
      <c r="G5400" s="64">
        <v>25.9</v>
      </c>
    </row>
    <row r="5401" spans="2:7" x14ac:dyDescent="0.25">
      <c r="B5401" s="62">
        <v>42095</v>
      </c>
      <c r="C5401" s="63">
        <v>3.6125000000002401</v>
      </c>
      <c r="D5401" s="56">
        <v>5.7</v>
      </c>
      <c r="E5401" s="56">
        <v>27</v>
      </c>
      <c r="F5401" s="56">
        <v>315</v>
      </c>
      <c r="G5401" s="64">
        <v>25.9</v>
      </c>
    </row>
    <row r="5402" spans="2:7" x14ac:dyDescent="0.25">
      <c r="B5402" s="62">
        <v>42095</v>
      </c>
      <c r="C5402" s="63">
        <v>3.6131944444446802</v>
      </c>
      <c r="D5402" s="56">
        <v>5.6</v>
      </c>
      <c r="E5402" s="56">
        <v>27</v>
      </c>
      <c r="F5402" s="56">
        <v>315</v>
      </c>
      <c r="G5402" s="64">
        <v>25.9</v>
      </c>
    </row>
    <row r="5403" spans="2:7" x14ac:dyDescent="0.25">
      <c r="B5403" s="62">
        <v>42095</v>
      </c>
      <c r="C5403" s="63">
        <v>3.6138888888891301</v>
      </c>
      <c r="D5403" s="56">
        <v>5.6</v>
      </c>
      <c r="E5403" s="56">
        <v>26.6</v>
      </c>
      <c r="F5403" s="56">
        <v>315</v>
      </c>
      <c r="G5403" s="64">
        <v>29.2</v>
      </c>
    </row>
    <row r="5404" spans="2:7" x14ac:dyDescent="0.25">
      <c r="B5404" s="62">
        <v>42095</v>
      </c>
      <c r="C5404" s="63">
        <v>3.6145833333335702</v>
      </c>
      <c r="D5404" s="56">
        <v>5.6</v>
      </c>
      <c r="E5404" s="56">
        <v>26.6</v>
      </c>
      <c r="F5404" s="56">
        <v>315</v>
      </c>
      <c r="G5404" s="64">
        <v>29.2</v>
      </c>
    </row>
    <row r="5405" spans="2:7" x14ac:dyDescent="0.25">
      <c r="B5405" s="62">
        <v>42095</v>
      </c>
      <c r="C5405" s="63">
        <v>3.6152777777780201</v>
      </c>
      <c r="D5405" s="56">
        <v>5.4</v>
      </c>
      <c r="E5405" s="56">
        <v>26.6</v>
      </c>
      <c r="F5405" s="56">
        <v>315</v>
      </c>
      <c r="G5405" s="64">
        <v>32</v>
      </c>
    </row>
    <row r="5406" spans="2:7" x14ac:dyDescent="0.25">
      <c r="B5406" s="62">
        <v>42095</v>
      </c>
      <c r="C5406" s="63">
        <v>3.6159722222224602</v>
      </c>
      <c r="D5406" s="56">
        <v>5.4</v>
      </c>
      <c r="E5406" s="56">
        <v>26.6</v>
      </c>
      <c r="F5406" s="56">
        <v>315</v>
      </c>
      <c r="G5406" s="64">
        <v>32</v>
      </c>
    </row>
    <row r="5407" spans="2:7" x14ac:dyDescent="0.25">
      <c r="B5407" s="62">
        <v>42095</v>
      </c>
      <c r="C5407" s="63">
        <v>3.6166666666669101</v>
      </c>
      <c r="D5407" s="56">
        <v>4.9000000000000004</v>
      </c>
      <c r="E5407" s="56">
        <v>26.3</v>
      </c>
      <c r="F5407" s="56">
        <v>315</v>
      </c>
      <c r="G5407" s="64">
        <v>39.6</v>
      </c>
    </row>
    <row r="5408" spans="2:7" x14ac:dyDescent="0.25">
      <c r="B5408" s="62">
        <v>42095</v>
      </c>
      <c r="C5408" s="63">
        <v>3.6173611111113502</v>
      </c>
      <c r="D5408" s="56">
        <v>4.9000000000000004</v>
      </c>
      <c r="E5408" s="56">
        <v>26.3</v>
      </c>
      <c r="F5408" s="56">
        <v>315</v>
      </c>
      <c r="G5408" s="64">
        <v>39.6</v>
      </c>
    </row>
    <row r="5409" spans="2:7" x14ac:dyDescent="0.25">
      <c r="B5409" s="62">
        <v>42095</v>
      </c>
      <c r="C5409" s="63">
        <v>3.6180555555558001</v>
      </c>
      <c r="D5409" s="56">
        <v>4.2</v>
      </c>
      <c r="E5409" s="56">
        <v>25.9</v>
      </c>
      <c r="F5409" s="56">
        <v>68</v>
      </c>
      <c r="G5409" s="64">
        <v>37.1</v>
      </c>
    </row>
    <row r="5410" spans="2:7" x14ac:dyDescent="0.25">
      <c r="B5410" s="62">
        <v>42095</v>
      </c>
      <c r="C5410" s="63">
        <v>3.6187500000002402</v>
      </c>
      <c r="D5410" s="56">
        <v>4.2</v>
      </c>
      <c r="E5410" s="56">
        <v>25.9</v>
      </c>
      <c r="F5410" s="56">
        <v>68</v>
      </c>
      <c r="G5410" s="64">
        <v>37.1</v>
      </c>
    </row>
    <row r="5411" spans="2:7" x14ac:dyDescent="0.25">
      <c r="B5411" s="62">
        <v>42095</v>
      </c>
      <c r="C5411" s="63">
        <v>3.61944444444469</v>
      </c>
      <c r="D5411" s="56">
        <v>4.2</v>
      </c>
      <c r="E5411" s="56">
        <v>25.6</v>
      </c>
      <c r="F5411" s="56">
        <v>315</v>
      </c>
      <c r="G5411" s="64">
        <v>23</v>
      </c>
    </row>
    <row r="5412" spans="2:7" x14ac:dyDescent="0.25">
      <c r="B5412" s="62">
        <v>42095</v>
      </c>
      <c r="C5412" s="63">
        <v>3.6201388888891302</v>
      </c>
      <c r="D5412" s="56">
        <v>4.2</v>
      </c>
      <c r="E5412" s="56">
        <v>25.6</v>
      </c>
      <c r="F5412" s="56">
        <v>315</v>
      </c>
      <c r="G5412" s="64">
        <v>23</v>
      </c>
    </row>
    <row r="5413" spans="2:7" x14ac:dyDescent="0.25">
      <c r="B5413" s="62">
        <v>42095</v>
      </c>
      <c r="C5413" s="63">
        <v>3.6208333333335698</v>
      </c>
      <c r="D5413" s="56">
        <v>4.3</v>
      </c>
      <c r="E5413" s="56">
        <v>25.6</v>
      </c>
      <c r="F5413" s="56">
        <v>270</v>
      </c>
      <c r="G5413" s="64">
        <v>15.1</v>
      </c>
    </row>
    <row r="5414" spans="2:7" x14ac:dyDescent="0.25">
      <c r="B5414" s="62">
        <v>42095</v>
      </c>
      <c r="C5414" s="63">
        <v>3.6215277777780202</v>
      </c>
      <c r="D5414" s="56">
        <v>4.3</v>
      </c>
      <c r="E5414" s="56">
        <v>25.6</v>
      </c>
      <c r="F5414" s="56">
        <v>270</v>
      </c>
      <c r="G5414" s="64">
        <v>15.1</v>
      </c>
    </row>
    <row r="5415" spans="2:7" x14ac:dyDescent="0.25">
      <c r="B5415" s="62">
        <v>42095</v>
      </c>
      <c r="C5415" s="63">
        <v>3.6222222222224598</v>
      </c>
      <c r="D5415" s="56">
        <v>4.5999999999999996</v>
      </c>
      <c r="E5415" s="56">
        <v>24.5</v>
      </c>
      <c r="F5415" s="56">
        <v>225</v>
      </c>
      <c r="G5415" s="64">
        <v>15.5</v>
      </c>
    </row>
    <row r="5416" spans="2:7" x14ac:dyDescent="0.25">
      <c r="B5416" s="62">
        <v>42095</v>
      </c>
      <c r="C5416" s="63">
        <v>3.6229166666669101</v>
      </c>
      <c r="D5416" s="56">
        <v>4.5999999999999996</v>
      </c>
      <c r="E5416" s="56">
        <v>24.5</v>
      </c>
      <c r="F5416" s="56">
        <v>225</v>
      </c>
      <c r="G5416" s="64">
        <v>15.5</v>
      </c>
    </row>
    <row r="5417" spans="2:7" x14ac:dyDescent="0.25">
      <c r="B5417" s="62">
        <v>42095</v>
      </c>
      <c r="C5417" s="63">
        <v>3.6236111111113498</v>
      </c>
      <c r="D5417" s="56">
        <v>4.8</v>
      </c>
      <c r="E5417" s="56">
        <v>23</v>
      </c>
      <c r="F5417" s="56">
        <v>270</v>
      </c>
      <c r="G5417" s="64">
        <v>18.7</v>
      </c>
    </row>
    <row r="5418" spans="2:7" x14ac:dyDescent="0.25">
      <c r="B5418" s="62">
        <v>42095</v>
      </c>
      <c r="C5418" s="63">
        <v>3.6243055555558001</v>
      </c>
      <c r="D5418" s="56">
        <v>4.8</v>
      </c>
      <c r="E5418" s="56">
        <v>23</v>
      </c>
      <c r="F5418" s="56">
        <v>270</v>
      </c>
      <c r="G5418" s="64">
        <v>18.7</v>
      </c>
    </row>
    <row r="5419" spans="2:7" x14ac:dyDescent="0.25">
      <c r="B5419" s="62">
        <v>42095</v>
      </c>
      <c r="C5419" s="63">
        <v>3.6250000000002398</v>
      </c>
      <c r="D5419" s="56">
        <v>4.9000000000000004</v>
      </c>
      <c r="E5419" s="56">
        <v>20.5</v>
      </c>
      <c r="F5419" s="56">
        <v>270</v>
      </c>
      <c r="G5419" s="64">
        <v>15.1</v>
      </c>
    </row>
    <row r="5420" spans="2:7" x14ac:dyDescent="0.25">
      <c r="B5420" s="62">
        <v>42095</v>
      </c>
      <c r="C5420" s="63">
        <v>3.6256944444446901</v>
      </c>
      <c r="D5420" s="56">
        <v>4.9000000000000004</v>
      </c>
      <c r="E5420" s="56">
        <v>20.5</v>
      </c>
      <c r="F5420" s="56">
        <v>270</v>
      </c>
      <c r="G5420" s="64">
        <v>15.1</v>
      </c>
    </row>
    <row r="5421" spans="2:7" x14ac:dyDescent="0.25">
      <c r="B5421" s="62">
        <v>42095</v>
      </c>
      <c r="C5421" s="63">
        <v>3.6263888888891298</v>
      </c>
      <c r="D5421" s="56">
        <v>5.0999999999999996</v>
      </c>
      <c r="E5421" s="56">
        <v>19.100000000000001</v>
      </c>
      <c r="F5421" s="56">
        <v>248</v>
      </c>
      <c r="G5421" s="64">
        <v>24.5</v>
      </c>
    </row>
    <row r="5422" spans="2:7" x14ac:dyDescent="0.25">
      <c r="B5422" s="62">
        <v>42095</v>
      </c>
      <c r="C5422" s="63">
        <v>3.6270833333335699</v>
      </c>
      <c r="D5422" s="56">
        <v>5.0999999999999996</v>
      </c>
      <c r="E5422" s="56">
        <v>19.100000000000001</v>
      </c>
      <c r="F5422" s="56">
        <v>248</v>
      </c>
      <c r="G5422" s="64">
        <v>24.5</v>
      </c>
    </row>
    <row r="5423" spans="2:7" x14ac:dyDescent="0.25">
      <c r="B5423" s="62">
        <v>42095</v>
      </c>
      <c r="C5423" s="63">
        <v>3.6277777777780198</v>
      </c>
      <c r="D5423" s="56">
        <v>5.6</v>
      </c>
      <c r="E5423" s="56">
        <v>18.7</v>
      </c>
      <c r="F5423" s="56">
        <v>293</v>
      </c>
      <c r="G5423" s="64">
        <v>29.2</v>
      </c>
    </row>
    <row r="5424" spans="2:7" x14ac:dyDescent="0.25">
      <c r="B5424" s="62">
        <v>42095</v>
      </c>
      <c r="C5424" s="63">
        <v>3.6284722222224599</v>
      </c>
      <c r="D5424" s="56">
        <v>5.6</v>
      </c>
      <c r="E5424" s="56">
        <v>18.7</v>
      </c>
      <c r="F5424" s="56">
        <v>293</v>
      </c>
      <c r="G5424" s="64">
        <v>29.2</v>
      </c>
    </row>
    <row r="5425" spans="2:7" x14ac:dyDescent="0.25">
      <c r="B5425" s="62">
        <v>42095</v>
      </c>
      <c r="C5425" s="63">
        <v>3.6291666666669098</v>
      </c>
      <c r="D5425" s="56">
        <v>6.1</v>
      </c>
      <c r="E5425" s="56">
        <v>17.3</v>
      </c>
      <c r="F5425" s="56">
        <v>270</v>
      </c>
      <c r="G5425" s="64">
        <v>20.2</v>
      </c>
    </row>
    <row r="5426" spans="2:7" x14ac:dyDescent="0.25">
      <c r="B5426" s="62">
        <v>42095</v>
      </c>
      <c r="C5426" s="63">
        <v>3.6298611111113499</v>
      </c>
      <c r="D5426" s="56">
        <v>6.1</v>
      </c>
      <c r="E5426" s="56">
        <v>17.3</v>
      </c>
      <c r="F5426" s="56">
        <v>270</v>
      </c>
      <c r="G5426" s="64">
        <v>20.2</v>
      </c>
    </row>
    <row r="5427" spans="2:7" x14ac:dyDescent="0.25">
      <c r="B5427" s="62">
        <v>42095</v>
      </c>
      <c r="C5427" s="63">
        <v>3.6305555555557998</v>
      </c>
      <c r="D5427" s="56">
        <v>6.4</v>
      </c>
      <c r="E5427" s="56">
        <v>17.600000000000001</v>
      </c>
      <c r="F5427" s="56">
        <v>270</v>
      </c>
      <c r="G5427" s="64">
        <v>25.2</v>
      </c>
    </row>
    <row r="5428" spans="2:7" x14ac:dyDescent="0.25">
      <c r="B5428" s="62">
        <v>42095</v>
      </c>
      <c r="C5428" s="63">
        <v>3.6312500000002399</v>
      </c>
      <c r="D5428" s="56">
        <v>6.4</v>
      </c>
      <c r="E5428" s="56">
        <v>17.8</v>
      </c>
      <c r="F5428" s="56">
        <v>293</v>
      </c>
      <c r="G5428" s="64">
        <v>25.2</v>
      </c>
    </row>
    <row r="5429" spans="2:7" x14ac:dyDescent="0.25">
      <c r="B5429" s="62">
        <v>42095</v>
      </c>
      <c r="C5429" s="63">
        <v>3.6319444444446898</v>
      </c>
      <c r="D5429" s="56">
        <v>6.4</v>
      </c>
      <c r="E5429" s="56">
        <v>18</v>
      </c>
      <c r="F5429" s="56">
        <v>293</v>
      </c>
      <c r="G5429" s="64">
        <v>15.5</v>
      </c>
    </row>
    <row r="5430" spans="2:7" x14ac:dyDescent="0.25">
      <c r="B5430" s="62">
        <v>42095</v>
      </c>
      <c r="C5430" s="63">
        <v>3.6326388888891299</v>
      </c>
      <c r="D5430" s="56">
        <v>6.4</v>
      </c>
      <c r="E5430" s="56">
        <v>17.600000000000001</v>
      </c>
      <c r="F5430" s="56">
        <v>0</v>
      </c>
      <c r="G5430" s="64">
        <v>24.5</v>
      </c>
    </row>
    <row r="5431" spans="2:7" x14ac:dyDescent="0.25">
      <c r="B5431" s="62">
        <v>42095</v>
      </c>
      <c r="C5431" s="63">
        <v>3.63333333333357</v>
      </c>
      <c r="D5431" s="56">
        <v>6.4</v>
      </c>
      <c r="E5431" s="56">
        <v>17.600000000000001</v>
      </c>
      <c r="F5431" s="56">
        <v>0</v>
      </c>
      <c r="G5431" s="64">
        <v>24.5</v>
      </c>
    </row>
    <row r="5432" spans="2:7" x14ac:dyDescent="0.25">
      <c r="B5432" s="62">
        <v>42095</v>
      </c>
      <c r="C5432" s="63">
        <v>3.6340277777780199</v>
      </c>
      <c r="D5432" s="56">
        <v>6.4</v>
      </c>
      <c r="E5432" s="56">
        <v>16.899999999999999</v>
      </c>
      <c r="F5432" s="56">
        <v>270</v>
      </c>
      <c r="G5432" s="64">
        <v>16.2</v>
      </c>
    </row>
    <row r="5433" spans="2:7" x14ac:dyDescent="0.25">
      <c r="B5433" s="62">
        <v>42095</v>
      </c>
      <c r="C5433" s="63">
        <v>3.63472222222246</v>
      </c>
      <c r="D5433" s="56">
        <v>6.4</v>
      </c>
      <c r="E5433" s="56">
        <v>16.899999999999999</v>
      </c>
      <c r="F5433" s="56">
        <v>270</v>
      </c>
      <c r="G5433" s="64">
        <v>16.2</v>
      </c>
    </row>
    <row r="5434" spans="2:7" x14ac:dyDescent="0.25">
      <c r="B5434" s="62">
        <v>42095</v>
      </c>
      <c r="C5434" s="63">
        <v>3.6354166666669099</v>
      </c>
      <c r="D5434" s="56">
        <v>6.3</v>
      </c>
      <c r="E5434" s="56">
        <v>15.8</v>
      </c>
      <c r="F5434" s="56">
        <v>315</v>
      </c>
      <c r="G5434" s="64">
        <v>16.899999999999999</v>
      </c>
    </row>
    <row r="5435" spans="2:7" x14ac:dyDescent="0.25">
      <c r="B5435" s="62">
        <v>42095</v>
      </c>
      <c r="C5435" s="63">
        <v>3.63611111111135</v>
      </c>
      <c r="D5435" s="56">
        <v>6.3</v>
      </c>
      <c r="E5435" s="56">
        <v>15.8</v>
      </c>
      <c r="F5435" s="56">
        <v>315</v>
      </c>
      <c r="G5435" s="64">
        <v>16.899999999999999</v>
      </c>
    </row>
    <row r="5436" spans="2:7" x14ac:dyDescent="0.25">
      <c r="B5436" s="62">
        <v>42095</v>
      </c>
      <c r="C5436" s="63">
        <v>3.6368055555557999</v>
      </c>
      <c r="D5436" s="56">
        <v>6.2</v>
      </c>
      <c r="E5436" s="56">
        <v>15.1</v>
      </c>
      <c r="F5436" s="56">
        <v>315</v>
      </c>
      <c r="G5436" s="64">
        <v>20.9</v>
      </c>
    </row>
    <row r="5437" spans="2:7" x14ac:dyDescent="0.25">
      <c r="B5437" s="62">
        <v>42095</v>
      </c>
      <c r="C5437" s="63">
        <v>3.63750000000024</v>
      </c>
      <c r="D5437" s="56">
        <v>6.2</v>
      </c>
      <c r="E5437" s="56">
        <v>15.1</v>
      </c>
      <c r="F5437" s="56">
        <v>315</v>
      </c>
      <c r="G5437" s="64">
        <v>20.9</v>
      </c>
    </row>
    <row r="5438" spans="2:7" x14ac:dyDescent="0.25">
      <c r="B5438" s="62">
        <v>42095</v>
      </c>
      <c r="C5438" s="63">
        <v>3.6381944444446899</v>
      </c>
      <c r="D5438" s="56">
        <v>6</v>
      </c>
      <c r="E5438" s="56">
        <v>16.2</v>
      </c>
      <c r="F5438" s="56">
        <v>270</v>
      </c>
      <c r="G5438" s="64">
        <v>47.5</v>
      </c>
    </row>
    <row r="5439" spans="2:7" x14ac:dyDescent="0.25">
      <c r="B5439" s="62">
        <v>42095</v>
      </c>
      <c r="C5439" s="63">
        <v>3.63888888888913</v>
      </c>
      <c r="D5439" s="56">
        <v>6</v>
      </c>
      <c r="E5439" s="56">
        <v>16.2</v>
      </c>
      <c r="F5439" s="56">
        <v>270</v>
      </c>
      <c r="G5439" s="64">
        <v>47.5</v>
      </c>
    </row>
    <row r="5440" spans="2:7" x14ac:dyDescent="0.25">
      <c r="B5440" s="62">
        <v>42095</v>
      </c>
      <c r="C5440" s="63">
        <v>3.6395833333335799</v>
      </c>
      <c r="D5440" s="56">
        <v>5.7</v>
      </c>
      <c r="E5440" s="56">
        <v>18.7</v>
      </c>
      <c r="F5440" s="56">
        <v>315</v>
      </c>
      <c r="G5440" s="64">
        <v>50</v>
      </c>
    </row>
    <row r="5441" spans="2:7" x14ac:dyDescent="0.25">
      <c r="B5441" s="62">
        <v>42095</v>
      </c>
      <c r="C5441" s="63">
        <v>3.64027777777802</v>
      </c>
      <c r="D5441" s="56">
        <v>5.7</v>
      </c>
      <c r="E5441" s="56">
        <v>18.7</v>
      </c>
      <c r="F5441" s="56">
        <v>315</v>
      </c>
      <c r="G5441" s="64">
        <v>50</v>
      </c>
    </row>
    <row r="5442" spans="2:7" x14ac:dyDescent="0.25">
      <c r="B5442" s="62">
        <v>42095</v>
      </c>
      <c r="C5442" s="63">
        <v>3.6409722222224601</v>
      </c>
      <c r="D5442" s="56">
        <v>5.2</v>
      </c>
      <c r="E5442" s="56">
        <v>21.6</v>
      </c>
      <c r="F5442" s="56">
        <v>293</v>
      </c>
      <c r="G5442" s="64">
        <v>40.700000000000003</v>
      </c>
    </row>
    <row r="5443" spans="2:7" x14ac:dyDescent="0.25">
      <c r="B5443" s="62">
        <v>42095</v>
      </c>
      <c r="C5443" s="63">
        <v>3.64166666666691</v>
      </c>
      <c r="D5443" s="56">
        <v>5.2</v>
      </c>
      <c r="E5443" s="56">
        <v>21.6</v>
      </c>
      <c r="F5443" s="56">
        <v>293</v>
      </c>
      <c r="G5443" s="64">
        <v>40.700000000000003</v>
      </c>
    </row>
    <row r="5444" spans="2:7" x14ac:dyDescent="0.25">
      <c r="B5444" s="62">
        <v>42095</v>
      </c>
      <c r="C5444" s="63">
        <v>3.6423611111113501</v>
      </c>
      <c r="D5444" s="56">
        <v>4.9000000000000004</v>
      </c>
      <c r="E5444" s="56">
        <v>23</v>
      </c>
      <c r="F5444" s="56">
        <v>270</v>
      </c>
      <c r="G5444" s="64">
        <v>37.1</v>
      </c>
    </row>
    <row r="5445" spans="2:7" x14ac:dyDescent="0.25">
      <c r="B5445" s="62">
        <v>42095</v>
      </c>
      <c r="C5445" s="63">
        <v>3.6430555555558</v>
      </c>
      <c r="D5445" s="56">
        <v>4.9000000000000004</v>
      </c>
      <c r="E5445" s="56">
        <v>23</v>
      </c>
      <c r="F5445" s="56">
        <v>270</v>
      </c>
      <c r="G5445" s="64">
        <v>37.1</v>
      </c>
    </row>
    <row r="5446" spans="2:7" x14ac:dyDescent="0.25">
      <c r="B5446" s="62">
        <v>42095</v>
      </c>
      <c r="C5446" s="63">
        <v>3.6437500000002401</v>
      </c>
      <c r="D5446" s="56">
        <v>4.9000000000000004</v>
      </c>
      <c r="E5446" s="56">
        <v>25.9</v>
      </c>
      <c r="F5446" s="56">
        <v>293</v>
      </c>
      <c r="G5446" s="64">
        <v>29.2</v>
      </c>
    </row>
    <row r="5447" spans="2:7" x14ac:dyDescent="0.25">
      <c r="B5447" s="62">
        <v>42095</v>
      </c>
      <c r="C5447" s="63">
        <v>3.64444444444469</v>
      </c>
      <c r="D5447" s="56">
        <v>4.9000000000000004</v>
      </c>
      <c r="E5447" s="56">
        <v>25.9</v>
      </c>
      <c r="F5447" s="56">
        <v>293</v>
      </c>
      <c r="G5447" s="64">
        <v>29.2</v>
      </c>
    </row>
    <row r="5448" spans="2:7" x14ac:dyDescent="0.25">
      <c r="B5448" s="62">
        <v>42095</v>
      </c>
      <c r="C5448" s="63">
        <v>3.6451388888891301</v>
      </c>
      <c r="D5448" s="56">
        <v>4.9000000000000004</v>
      </c>
      <c r="E5448" s="56">
        <v>25.9</v>
      </c>
      <c r="F5448" s="56">
        <v>293</v>
      </c>
      <c r="G5448" s="64">
        <v>19.8</v>
      </c>
    </row>
    <row r="5449" spans="2:7" x14ac:dyDescent="0.25">
      <c r="B5449" s="62">
        <v>42095</v>
      </c>
      <c r="C5449" s="63">
        <v>3.64583333333358</v>
      </c>
      <c r="D5449" s="56">
        <v>4.9000000000000004</v>
      </c>
      <c r="E5449" s="56">
        <v>25.9</v>
      </c>
      <c r="F5449" s="56">
        <v>293</v>
      </c>
      <c r="G5449" s="64">
        <v>19.8</v>
      </c>
    </row>
    <row r="5450" spans="2:7" x14ac:dyDescent="0.25">
      <c r="B5450" s="62">
        <v>42095</v>
      </c>
      <c r="C5450" s="63">
        <v>3.6465277777780201</v>
      </c>
      <c r="D5450" s="56">
        <v>4.9000000000000004</v>
      </c>
      <c r="E5450" s="56">
        <v>24.5</v>
      </c>
      <c r="F5450" s="56">
        <v>225</v>
      </c>
      <c r="G5450" s="64">
        <v>12.2</v>
      </c>
    </row>
    <row r="5451" spans="2:7" x14ac:dyDescent="0.25">
      <c r="B5451" s="62">
        <v>42095</v>
      </c>
      <c r="C5451" s="63">
        <v>3.6472222222224699</v>
      </c>
      <c r="D5451" s="56">
        <v>4.9000000000000004</v>
      </c>
      <c r="E5451" s="56">
        <v>24.5</v>
      </c>
      <c r="F5451" s="56">
        <v>225</v>
      </c>
      <c r="G5451" s="64">
        <v>12.2</v>
      </c>
    </row>
    <row r="5452" spans="2:7" x14ac:dyDescent="0.25">
      <c r="B5452" s="62">
        <v>42095</v>
      </c>
      <c r="C5452" s="63">
        <v>3.6479166666669101</v>
      </c>
      <c r="D5452" s="56">
        <v>5</v>
      </c>
      <c r="E5452" s="56">
        <v>24.5</v>
      </c>
      <c r="F5452" s="56">
        <v>225</v>
      </c>
      <c r="G5452" s="64">
        <v>12.2</v>
      </c>
    </row>
    <row r="5453" spans="2:7" x14ac:dyDescent="0.25">
      <c r="B5453" s="62">
        <v>42095</v>
      </c>
      <c r="C5453" s="63">
        <v>3.6486111111113502</v>
      </c>
      <c r="D5453" s="56">
        <v>5</v>
      </c>
      <c r="E5453" s="56">
        <v>21.6</v>
      </c>
      <c r="F5453" s="56">
        <v>270</v>
      </c>
      <c r="G5453" s="64">
        <v>28.4</v>
      </c>
    </row>
    <row r="5454" spans="2:7" x14ac:dyDescent="0.25">
      <c r="B5454" s="62">
        <v>42095</v>
      </c>
      <c r="C5454" s="63">
        <v>3.6493055555558001</v>
      </c>
      <c r="D5454" s="56">
        <v>5</v>
      </c>
      <c r="E5454" s="56">
        <v>21.6</v>
      </c>
      <c r="F5454" s="56">
        <v>270</v>
      </c>
      <c r="G5454" s="64">
        <v>28.4</v>
      </c>
    </row>
    <row r="5455" spans="2:7" x14ac:dyDescent="0.25">
      <c r="B5455" s="62">
        <v>42095</v>
      </c>
      <c r="C5455" s="63">
        <v>3.6500000000002402</v>
      </c>
      <c r="D5455" s="56">
        <v>5</v>
      </c>
      <c r="E5455" s="56">
        <v>20.2</v>
      </c>
      <c r="F5455" s="56">
        <v>315</v>
      </c>
      <c r="G5455" s="64">
        <v>20.5</v>
      </c>
    </row>
    <row r="5456" spans="2:7" x14ac:dyDescent="0.25">
      <c r="B5456" s="62">
        <v>42095</v>
      </c>
      <c r="C5456" s="63">
        <v>3.65069444444469</v>
      </c>
      <c r="D5456" s="56">
        <v>5</v>
      </c>
      <c r="E5456" s="56">
        <v>20.2</v>
      </c>
      <c r="F5456" s="56">
        <v>315</v>
      </c>
      <c r="G5456" s="64">
        <v>20.5</v>
      </c>
    </row>
    <row r="5457" spans="2:7" x14ac:dyDescent="0.25">
      <c r="B5457" s="62">
        <v>42095</v>
      </c>
      <c r="C5457" s="63">
        <v>3.6513888888891302</v>
      </c>
      <c r="D5457" s="56">
        <v>5</v>
      </c>
      <c r="E5457" s="56">
        <v>17.600000000000001</v>
      </c>
      <c r="F5457" s="56">
        <v>270</v>
      </c>
      <c r="G5457" s="64">
        <v>16.2</v>
      </c>
    </row>
    <row r="5458" spans="2:7" x14ac:dyDescent="0.25">
      <c r="B5458" s="62">
        <v>42095</v>
      </c>
      <c r="C5458" s="63">
        <v>3.65208333333358</v>
      </c>
      <c r="D5458" s="56">
        <v>5</v>
      </c>
      <c r="E5458" s="56">
        <v>17.600000000000001</v>
      </c>
      <c r="F5458" s="56">
        <v>270</v>
      </c>
      <c r="G5458" s="64">
        <v>16.2</v>
      </c>
    </row>
    <row r="5459" spans="2:7" x14ac:dyDescent="0.25">
      <c r="B5459" s="62">
        <v>42095</v>
      </c>
      <c r="C5459" s="63">
        <v>3.6527777777780202</v>
      </c>
      <c r="D5459" s="56">
        <v>5.0999999999999996</v>
      </c>
      <c r="E5459" s="56">
        <v>16.2</v>
      </c>
      <c r="F5459" s="56">
        <v>0</v>
      </c>
      <c r="G5459" s="64">
        <v>11.5</v>
      </c>
    </row>
    <row r="5460" spans="2:7" x14ac:dyDescent="0.25">
      <c r="B5460" s="62">
        <v>42095</v>
      </c>
      <c r="C5460" s="63">
        <v>3.65347222222247</v>
      </c>
      <c r="D5460" s="56">
        <v>5.0999999999999996</v>
      </c>
      <c r="E5460" s="56">
        <v>16.2</v>
      </c>
      <c r="F5460" s="56">
        <v>0</v>
      </c>
      <c r="G5460" s="64">
        <v>11.5</v>
      </c>
    </row>
    <row r="5461" spans="2:7" x14ac:dyDescent="0.25">
      <c r="B5461" s="62">
        <v>42095</v>
      </c>
      <c r="C5461" s="63">
        <v>3.6541666666669101</v>
      </c>
      <c r="D5461" s="56">
        <v>5.2</v>
      </c>
      <c r="E5461" s="56">
        <v>14.8</v>
      </c>
      <c r="F5461" s="56">
        <v>225</v>
      </c>
      <c r="G5461" s="64">
        <v>15.5</v>
      </c>
    </row>
    <row r="5462" spans="2:7" x14ac:dyDescent="0.25">
      <c r="B5462" s="62">
        <v>42095</v>
      </c>
      <c r="C5462" s="63">
        <v>3.6548611111113498</v>
      </c>
      <c r="D5462" s="56">
        <v>5.2</v>
      </c>
      <c r="E5462" s="56">
        <v>14.8</v>
      </c>
      <c r="F5462" s="56">
        <v>225</v>
      </c>
      <c r="G5462" s="64">
        <v>15.5</v>
      </c>
    </row>
    <row r="5463" spans="2:7" x14ac:dyDescent="0.25">
      <c r="B5463" s="62">
        <v>42095</v>
      </c>
      <c r="C5463" s="63">
        <v>3.6555555555558001</v>
      </c>
      <c r="D5463" s="56">
        <v>5.4</v>
      </c>
      <c r="E5463" s="56">
        <v>14</v>
      </c>
      <c r="F5463" s="56">
        <v>315</v>
      </c>
      <c r="G5463" s="64">
        <v>18</v>
      </c>
    </row>
    <row r="5464" spans="2:7" x14ac:dyDescent="0.25">
      <c r="B5464" s="62">
        <v>42095</v>
      </c>
      <c r="C5464" s="63">
        <v>3.6562500000002398</v>
      </c>
      <c r="D5464" s="56">
        <v>5.4</v>
      </c>
      <c r="E5464" s="56">
        <v>14</v>
      </c>
      <c r="F5464" s="56">
        <v>315</v>
      </c>
      <c r="G5464" s="64">
        <v>18</v>
      </c>
    </row>
    <row r="5465" spans="2:7" x14ac:dyDescent="0.25">
      <c r="B5465" s="62">
        <v>42095</v>
      </c>
      <c r="C5465" s="63">
        <v>3.6569444444446901</v>
      </c>
      <c r="D5465" s="56">
        <v>5.9</v>
      </c>
      <c r="E5465" s="56">
        <v>13.7</v>
      </c>
      <c r="F5465" s="56">
        <v>270</v>
      </c>
      <c r="G5465" s="64">
        <v>12.2</v>
      </c>
    </row>
    <row r="5466" spans="2:7" x14ac:dyDescent="0.25">
      <c r="B5466" s="62">
        <v>42095</v>
      </c>
      <c r="C5466" s="63">
        <v>3.6576388888891298</v>
      </c>
      <c r="D5466" s="56">
        <v>5.9</v>
      </c>
      <c r="E5466" s="56">
        <v>13.7</v>
      </c>
      <c r="F5466" s="56">
        <v>270</v>
      </c>
      <c r="G5466" s="64">
        <v>12.2</v>
      </c>
    </row>
    <row r="5467" spans="2:7" x14ac:dyDescent="0.25">
      <c r="B5467" s="62">
        <v>42095</v>
      </c>
      <c r="C5467" s="63">
        <v>3.6583333333335801</v>
      </c>
      <c r="D5467" s="56">
        <v>6.4</v>
      </c>
      <c r="E5467" s="56">
        <v>12.6</v>
      </c>
      <c r="F5467" s="56">
        <v>293</v>
      </c>
      <c r="G5467" s="64">
        <v>16.600000000000001</v>
      </c>
    </row>
    <row r="5468" spans="2:7" x14ac:dyDescent="0.25">
      <c r="B5468" s="62">
        <v>42095</v>
      </c>
      <c r="C5468" s="63">
        <v>3.6590277777780198</v>
      </c>
      <c r="D5468" s="56">
        <v>6.4</v>
      </c>
      <c r="E5468" s="56">
        <v>12.6</v>
      </c>
      <c r="F5468" s="56">
        <v>293</v>
      </c>
      <c r="G5468" s="64">
        <v>16.600000000000001</v>
      </c>
    </row>
    <row r="5469" spans="2:7" x14ac:dyDescent="0.25">
      <c r="B5469" s="62">
        <v>42095</v>
      </c>
      <c r="C5469" s="63">
        <v>3.6597222222224701</v>
      </c>
      <c r="D5469" s="56">
        <v>6.5</v>
      </c>
      <c r="E5469" s="56">
        <v>13.3</v>
      </c>
      <c r="F5469" s="56">
        <v>270</v>
      </c>
      <c r="G5469" s="64">
        <v>25.2</v>
      </c>
    </row>
    <row r="5470" spans="2:7" x14ac:dyDescent="0.25">
      <c r="B5470" s="62">
        <v>42095</v>
      </c>
      <c r="C5470" s="63">
        <v>3.6604166666669098</v>
      </c>
      <c r="D5470" s="56">
        <v>6.5</v>
      </c>
      <c r="E5470" s="56">
        <v>13.3</v>
      </c>
      <c r="F5470" s="56">
        <v>270</v>
      </c>
      <c r="G5470" s="64">
        <v>25.2</v>
      </c>
    </row>
    <row r="5471" spans="2:7" x14ac:dyDescent="0.25">
      <c r="B5471" s="62">
        <v>42095</v>
      </c>
      <c r="C5471" s="63">
        <v>3.6611111111113499</v>
      </c>
      <c r="D5471" s="56">
        <v>6.7</v>
      </c>
      <c r="E5471" s="56">
        <v>14.8</v>
      </c>
      <c r="F5471" s="56">
        <v>293</v>
      </c>
      <c r="G5471" s="64">
        <v>36.4</v>
      </c>
    </row>
    <row r="5472" spans="2:7" x14ac:dyDescent="0.25">
      <c r="B5472" s="62">
        <v>42095</v>
      </c>
      <c r="C5472" s="63">
        <v>3.6618055555557998</v>
      </c>
      <c r="D5472" s="56">
        <v>6.7</v>
      </c>
      <c r="E5472" s="56">
        <v>14.8</v>
      </c>
      <c r="F5472" s="56">
        <v>293</v>
      </c>
      <c r="G5472" s="64">
        <v>36.4</v>
      </c>
    </row>
    <row r="5473" spans="2:7" x14ac:dyDescent="0.25">
      <c r="B5473" s="62">
        <v>42095</v>
      </c>
      <c r="C5473" s="63">
        <v>3.6625000000002399</v>
      </c>
      <c r="D5473" s="56">
        <v>7.3</v>
      </c>
      <c r="E5473" s="56">
        <v>16.2</v>
      </c>
      <c r="F5473" s="56">
        <v>315</v>
      </c>
      <c r="G5473" s="64">
        <v>16.899999999999999</v>
      </c>
    </row>
    <row r="5474" spans="2:7" x14ac:dyDescent="0.25">
      <c r="B5474" s="62">
        <v>42095</v>
      </c>
      <c r="C5474" s="63">
        <v>3.6631944444446898</v>
      </c>
      <c r="D5474" s="56">
        <v>7.3</v>
      </c>
      <c r="E5474" s="56">
        <v>16.2</v>
      </c>
      <c r="F5474" s="56">
        <v>315</v>
      </c>
      <c r="G5474" s="64">
        <v>16.899999999999999</v>
      </c>
    </row>
    <row r="5475" spans="2:7" x14ac:dyDescent="0.25">
      <c r="B5475" s="62">
        <v>42095</v>
      </c>
      <c r="C5475" s="63">
        <v>3.6638888888891299</v>
      </c>
      <c r="D5475" s="56">
        <v>7.6</v>
      </c>
      <c r="E5475" s="56">
        <v>18.7</v>
      </c>
      <c r="F5475" s="56">
        <v>338</v>
      </c>
      <c r="G5475" s="64">
        <v>47.9</v>
      </c>
    </row>
    <row r="5476" spans="2:7" x14ac:dyDescent="0.25">
      <c r="B5476" s="62">
        <v>42095</v>
      </c>
      <c r="C5476" s="63">
        <v>3.6645833333335802</v>
      </c>
      <c r="D5476" s="56">
        <v>7.6</v>
      </c>
      <c r="E5476" s="56">
        <v>18.7</v>
      </c>
      <c r="F5476" s="56">
        <v>338</v>
      </c>
      <c r="G5476" s="64">
        <v>47.9</v>
      </c>
    </row>
    <row r="5477" spans="2:7" x14ac:dyDescent="0.25">
      <c r="B5477" s="62">
        <v>42095</v>
      </c>
      <c r="C5477" s="63">
        <v>3.6652777777780199</v>
      </c>
      <c r="D5477" s="56">
        <v>7.6</v>
      </c>
      <c r="E5477" s="56">
        <v>21.6</v>
      </c>
      <c r="F5477" s="56">
        <v>270</v>
      </c>
      <c r="G5477" s="64">
        <v>43.6</v>
      </c>
    </row>
    <row r="5478" spans="2:7" x14ac:dyDescent="0.25">
      <c r="B5478" s="62">
        <v>42095</v>
      </c>
      <c r="C5478" s="63">
        <v>3.6659722222224702</v>
      </c>
      <c r="D5478" s="56">
        <v>7.6</v>
      </c>
      <c r="E5478" s="56">
        <v>21.6</v>
      </c>
      <c r="F5478" s="56">
        <v>270</v>
      </c>
      <c r="G5478" s="64">
        <v>43.6</v>
      </c>
    </row>
    <row r="5479" spans="2:7" x14ac:dyDescent="0.25">
      <c r="B5479" s="62">
        <v>42095</v>
      </c>
      <c r="C5479" s="63">
        <v>3.6666666666669099</v>
      </c>
      <c r="D5479" s="56">
        <v>7.6</v>
      </c>
      <c r="E5479" s="56">
        <v>25.2</v>
      </c>
      <c r="F5479" s="56">
        <v>270</v>
      </c>
      <c r="G5479" s="64">
        <v>38.5</v>
      </c>
    </row>
    <row r="5480" spans="2:7" x14ac:dyDescent="0.25">
      <c r="B5480" s="62">
        <v>42095</v>
      </c>
      <c r="C5480" s="63">
        <v>3.6673611111113602</v>
      </c>
      <c r="D5480" s="56">
        <v>7.6</v>
      </c>
      <c r="E5480" s="56">
        <v>25.2</v>
      </c>
      <c r="F5480" s="56">
        <v>270</v>
      </c>
      <c r="G5480" s="64">
        <v>38.5</v>
      </c>
    </row>
    <row r="5481" spans="2:7" x14ac:dyDescent="0.25">
      <c r="B5481" s="62">
        <v>42095</v>
      </c>
      <c r="C5481" s="63">
        <v>3.6680555555557999</v>
      </c>
      <c r="D5481" s="56">
        <v>7.5</v>
      </c>
      <c r="E5481" s="56">
        <v>28.4</v>
      </c>
      <c r="F5481" s="56">
        <v>180</v>
      </c>
      <c r="G5481" s="64">
        <v>54.4</v>
      </c>
    </row>
    <row r="5482" spans="2:7" x14ac:dyDescent="0.25">
      <c r="B5482" s="62">
        <v>42095</v>
      </c>
      <c r="C5482" s="63">
        <v>3.66875000000024</v>
      </c>
      <c r="D5482" s="56">
        <v>7.5</v>
      </c>
      <c r="E5482" s="56">
        <v>28.4</v>
      </c>
      <c r="F5482" s="56">
        <v>180</v>
      </c>
      <c r="G5482" s="64">
        <v>54.4</v>
      </c>
    </row>
    <row r="5483" spans="2:7" x14ac:dyDescent="0.25">
      <c r="B5483" s="62">
        <v>42095</v>
      </c>
      <c r="C5483" s="63">
        <v>3.6694444444446899</v>
      </c>
      <c r="D5483" s="56">
        <v>7.6</v>
      </c>
      <c r="E5483" s="56">
        <v>30.6</v>
      </c>
      <c r="F5483" s="56">
        <v>293</v>
      </c>
      <c r="G5483" s="64">
        <v>42.5</v>
      </c>
    </row>
    <row r="5484" spans="2:7" x14ac:dyDescent="0.25">
      <c r="B5484" s="62">
        <v>42095</v>
      </c>
      <c r="C5484" s="63">
        <v>3.67013888888913</v>
      </c>
      <c r="D5484" s="56">
        <v>7.6</v>
      </c>
      <c r="E5484" s="56">
        <v>33.5</v>
      </c>
      <c r="F5484" s="56">
        <v>315</v>
      </c>
      <c r="G5484" s="64">
        <v>32</v>
      </c>
    </row>
    <row r="5485" spans="2:7" x14ac:dyDescent="0.25">
      <c r="B5485" s="62">
        <v>42095</v>
      </c>
      <c r="C5485" s="63">
        <v>3.6708333333335799</v>
      </c>
      <c r="D5485" s="56">
        <v>7.6</v>
      </c>
      <c r="E5485" s="56">
        <v>33.5</v>
      </c>
      <c r="F5485" s="56">
        <v>315</v>
      </c>
      <c r="G5485" s="64">
        <v>32</v>
      </c>
    </row>
    <row r="5486" spans="2:7" x14ac:dyDescent="0.25">
      <c r="B5486" s="62">
        <v>42095</v>
      </c>
      <c r="C5486" s="63">
        <v>3.67152777777802</v>
      </c>
      <c r="D5486" s="56">
        <v>8</v>
      </c>
      <c r="E5486" s="56">
        <v>33.5</v>
      </c>
      <c r="F5486" s="56">
        <v>315</v>
      </c>
      <c r="G5486" s="64">
        <v>24.5</v>
      </c>
    </row>
    <row r="5487" spans="2:7" x14ac:dyDescent="0.25">
      <c r="B5487" s="62">
        <v>42095</v>
      </c>
      <c r="C5487" s="63">
        <v>3.6722222222224699</v>
      </c>
      <c r="D5487" s="56">
        <v>8</v>
      </c>
      <c r="E5487" s="56">
        <v>33.5</v>
      </c>
      <c r="F5487" s="56">
        <v>315</v>
      </c>
      <c r="G5487" s="64">
        <v>24.5</v>
      </c>
    </row>
    <row r="5488" spans="2:7" x14ac:dyDescent="0.25">
      <c r="B5488" s="62">
        <v>42095</v>
      </c>
      <c r="C5488" s="63">
        <v>3.67291666666691</v>
      </c>
      <c r="D5488" s="56">
        <v>8</v>
      </c>
      <c r="E5488" s="56">
        <v>33.799999999999997</v>
      </c>
      <c r="F5488" s="56">
        <v>293</v>
      </c>
      <c r="G5488" s="64">
        <v>55.4</v>
      </c>
    </row>
    <row r="5489" spans="2:7" x14ac:dyDescent="0.25">
      <c r="B5489" s="62">
        <v>42095</v>
      </c>
      <c r="C5489" s="63">
        <v>3.6736111111113599</v>
      </c>
      <c r="D5489" s="56">
        <v>8</v>
      </c>
      <c r="E5489" s="56">
        <v>33.799999999999997</v>
      </c>
      <c r="F5489" s="56">
        <v>293</v>
      </c>
      <c r="G5489" s="64">
        <v>55.4</v>
      </c>
    </row>
    <row r="5490" spans="2:7" x14ac:dyDescent="0.25">
      <c r="B5490" s="62">
        <v>42095</v>
      </c>
      <c r="C5490" s="63">
        <v>3.6743055555558</v>
      </c>
      <c r="D5490" s="56">
        <v>8</v>
      </c>
      <c r="E5490" s="56">
        <v>34.9</v>
      </c>
      <c r="F5490" s="56">
        <v>248</v>
      </c>
      <c r="G5490" s="64">
        <v>38.200000000000003</v>
      </c>
    </row>
    <row r="5491" spans="2:7" x14ac:dyDescent="0.25">
      <c r="B5491" s="62">
        <v>42095</v>
      </c>
      <c r="C5491" s="63">
        <v>3.6750000000002498</v>
      </c>
      <c r="D5491" s="56">
        <v>8</v>
      </c>
      <c r="E5491" s="56">
        <v>34.9</v>
      </c>
      <c r="F5491" s="56">
        <v>248</v>
      </c>
      <c r="G5491" s="64">
        <v>38.200000000000003</v>
      </c>
    </row>
    <row r="5492" spans="2:7" x14ac:dyDescent="0.25">
      <c r="B5492" s="62">
        <v>42095</v>
      </c>
      <c r="C5492" s="63">
        <v>3.67569444444469</v>
      </c>
      <c r="D5492" s="56">
        <v>8.1</v>
      </c>
      <c r="E5492" s="56">
        <v>35.299999999999997</v>
      </c>
      <c r="F5492" s="56">
        <v>315</v>
      </c>
      <c r="G5492" s="64">
        <v>44.3</v>
      </c>
    </row>
    <row r="5493" spans="2:7" x14ac:dyDescent="0.25">
      <c r="B5493" s="62">
        <v>42095</v>
      </c>
      <c r="C5493" s="63">
        <v>3.6763888888891301</v>
      </c>
      <c r="D5493" s="56">
        <v>8.1</v>
      </c>
      <c r="E5493" s="56">
        <v>35.299999999999997</v>
      </c>
      <c r="F5493" s="56">
        <v>315</v>
      </c>
      <c r="G5493" s="64">
        <v>44.3</v>
      </c>
    </row>
    <row r="5494" spans="2:7" x14ac:dyDescent="0.25">
      <c r="B5494" s="62">
        <v>42095</v>
      </c>
      <c r="C5494" s="63">
        <v>3.67708333333358</v>
      </c>
      <c r="D5494" s="56">
        <v>8.1</v>
      </c>
      <c r="E5494" s="56">
        <v>35.299999999999997</v>
      </c>
      <c r="F5494" s="56">
        <v>315</v>
      </c>
      <c r="G5494" s="64">
        <v>44.3</v>
      </c>
    </row>
    <row r="5495" spans="2:7" x14ac:dyDescent="0.25">
      <c r="B5495" s="62">
        <v>42095</v>
      </c>
      <c r="C5495" s="63">
        <v>3.6777777777780201</v>
      </c>
      <c r="D5495" s="56">
        <v>8.1</v>
      </c>
      <c r="E5495" s="56">
        <v>35.299999999999997</v>
      </c>
      <c r="F5495" s="56">
        <v>315</v>
      </c>
      <c r="G5495" s="64">
        <v>44.3</v>
      </c>
    </row>
    <row r="5496" spans="2:7" x14ac:dyDescent="0.25">
      <c r="B5496" s="62">
        <v>42095</v>
      </c>
      <c r="C5496" s="63">
        <v>3.6784722222224699</v>
      </c>
      <c r="D5496" s="56">
        <v>8.1</v>
      </c>
      <c r="E5496" s="56">
        <v>35.299999999999997</v>
      </c>
      <c r="F5496" s="56">
        <v>315</v>
      </c>
      <c r="G5496" s="64">
        <v>44.3</v>
      </c>
    </row>
    <row r="5497" spans="2:7" x14ac:dyDescent="0.25">
      <c r="B5497" s="62">
        <v>42095</v>
      </c>
      <c r="C5497" s="63">
        <v>3.6791666666669101</v>
      </c>
      <c r="D5497" s="56">
        <v>8.1</v>
      </c>
      <c r="E5497" s="56">
        <v>35.299999999999997</v>
      </c>
      <c r="F5497" s="56">
        <v>315</v>
      </c>
      <c r="G5497" s="64">
        <v>44.3</v>
      </c>
    </row>
    <row r="5498" spans="2:7" x14ac:dyDescent="0.25">
      <c r="B5498" s="62">
        <v>42095</v>
      </c>
      <c r="C5498" s="63">
        <v>3.6798611111113599</v>
      </c>
      <c r="D5498" s="56">
        <v>8.1</v>
      </c>
      <c r="E5498" s="56">
        <v>35.299999999999997</v>
      </c>
      <c r="F5498" s="56">
        <v>315</v>
      </c>
      <c r="G5498" s="64">
        <v>44.3</v>
      </c>
    </row>
    <row r="5499" spans="2:7" x14ac:dyDescent="0.25">
      <c r="B5499" s="62">
        <v>42095</v>
      </c>
      <c r="C5499" s="63">
        <v>3.6805555555558001</v>
      </c>
      <c r="D5499" s="56">
        <v>8.1</v>
      </c>
      <c r="E5499" s="56">
        <v>35.299999999999997</v>
      </c>
      <c r="F5499" s="56">
        <v>315</v>
      </c>
      <c r="G5499" s="64">
        <v>44.3</v>
      </c>
    </row>
    <row r="5500" spans="2:7" x14ac:dyDescent="0.25">
      <c r="B5500" s="62">
        <v>42095</v>
      </c>
      <c r="C5500" s="63">
        <v>3.6812500000002499</v>
      </c>
      <c r="D5500" s="56">
        <v>8.1</v>
      </c>
      <c r="E5500" s="56">
        <v>35.299999999999997</v>
      </c>
      <c r="F5500" s="56">
        <v>315</v>
      </c>
      <c r="G5500" s="64">
        <v>44.3</v>
      </c>
    </row>
    <row r="5501" spans="2:7" x14ac:dyDescent="0.25">
      <c r="B5501" s="62">
        <v>42095</v>
      </c>
      <c r="C5501" s="63">
        <v>3.68194444444469</v>
      </c>
      <c r="D5501" s="56">
        <v>8.1</v>
      </c>
      <c r="E5501" s="56">
        <v>35.299999999999997</v>
      </c>
      <c r="F5501" s="56">
        <v>315</v>
      </c>
      <c r="G5501" s="64">
        <v>44.3</v>
      </c>
    </row>
    <row r="5502" spans="2:7" x14ac:dyDescent="0.25">
      <c r="B5502" s="62">
        <v>42095</v>
      </c>
      <c r="C5502" s="63">
        <v>3.6826388888891302</v>
      </c>
      <c r="D5502" s="56">
        <v>8.1</v>
      </c>
      <c r="E5502" s="56">
        <v>35.299999999999997</v>
      </c>
      <c r="F5502" s="56">
        <v>315</v>
      </c>
      <c r="G5502" s="64">
        <v>44.3</v>
      </c>
    </row>
    <row r="5503" spans="2:7" x14ac:dyDescent="0.25">
      <c r="B5503" s="62">
        <v>42095</v>
      </c>
      <c r="C5503" s="63">
        <v>3.68333333333358</v>
      </c>
      <c r="D5503" s="56">
        <v>8.1</v>
      </c>
      <c r="E5503" s="56">
        <v>35.299999999999997</v>
      </c>
      <c r="F5503" s="56">
        <v>315</v>
      </c>
      <c r="G5503" s="64">
        <v>44.3</v>
      </c>
    </row>
    <row r="5504" spans="2:7" x14ac:dyDescent="0.25">
      <c r="B5504" s="62">
        <v>42095</v>
      </c>
      <c r="C5504" s="63">
        <v>3.6840277777780202</v>
      </c>
      <c r="D5504" s="56">
        <v>8.1</v>
      </c>
      <c r="E5504" s="56">
        <v>35.299999999999997</v>
      </c>
      <c r="F5504" s="56">
        <v>315</v>
      </c>
      <c r="G5504" s="64">
        <v>44.3</v>
      </c>
    </row>
    <row r="5505" spans="2:7" x14ac:dyDescent="0.25">
      <c r="B5505" s="62">
        <v>42095</v>
      </c>
      <c r="C5505" s="63">
        <v>3.68472222222247</v>
      </c>
      <c r="D5505" s="56">
        <v>8.1</v>
      </c>
      <c r="E5505" s="56">
        <v>35.299999999999997</v>
      </c>
      <c r="F5505" s="56">
        <v>315</v>
      </c>
      <c r="G5505" s="64">
        <v>44.3</v>
      </c>
    </row>
    <row r="5506" spans="2:7" x14ac:dyDescent="0.25">
      <c r="B5506" s="62">
        <v>42095</v>
      </c>
      <c r="C5506" s="63">
        <v>3.6854166666669101</v>
      </c>
      <c r="D5506" s="56">
        <v>8.1</v>
      </c>
      <c r="E5506" s="56">
        <v>35.299999999999997</v>
      </c>
      <c r="F5506" s="56">
        <v>315</v>
      </c>
      <c r="G5506" s="64">
        <v>44.3</v>
      </c>
    </row>
    <row r="5507" spans="2:7" x14ac:dyDescent="0.25">
      <c r="B5507" s="62">
        <v>42095</v>
      </c>
      <c r="C5507" s="63">
        <v>3.68611111111136</v>
      </c>
      <c r="D5507" s="56">
        <v>8.1</v>
      </c>
      <c r="E5507" s="56">
        <v>35.299999999999997</v>
      </c>
      <c r="F5507" s="56">
        <v>315</v>
      </c>
      <c r="G5507" s="64">
        <v>44.3</v>
      </c>
    </row>
    <row r="5508" spans="2:7" x14ac:dyDescent="0.25">
      <c r="B5508" s="62">
        <v>42095</v>
      </c>
      <c r="C5508" s="63">
        <v>3.6868055555558001</v>
      </c>
      <c r="D5508" s="56">
        <v>8.1</v>
      </c>
      <c r="E5508" s="56">
        <v>35.299999999999997</v>
      </c>
      <c r="F5508" s="56">
        <v>315</v>
      </c>
      <c r="G5508" s="64">
        <v>44.3</v>
      </c>
    </row>
    <row r="5509" spans="2:7" x14ac:dyDescent="0.25">
      <c r="B5509" s="62">
        <v>42095</v>
      </c>
      <c r="C5509" s="63">
        <v>3.68750000000025</v>
      </c>
      <c r="D5509" s="56">
        <v>8.1</v>
      </c>
      <c r="E5509" s="56">
        <v>35.299999999999997</v>
      </c>
      <c r="F5509" s="56">
        <v>315</v>
      </c>
      <c r="G5509" s="64">
        <v>44.3</v>
      </c>
    </row>
    <row r="5510" spans="2:7" x14ac:dyDescent="0.25">
      <c r="B5510" s="62">
        <v>42095</v>
      </c>
      <c r="C5510" s="63">
        <v>3.6881944444446901</v>
      </c>
      <c r="D5510" s="56">
        <v>8.1</v>
      </c>
      <c r="E5510" s="56">
        <v>35.299999999999997</v>
      </c>
      <c r="F5510" s="56">
        <v>315</v>
      </c>
      <c r="G5510" s="64">
        <v>44.3</v>
      </c>
    </row>
    <row r="5511" spans="2:7" x14ac:dyDescent="0.25">
      <c r="B5511" s="62">
        <v>42095</v>
      </c>
      <c r="C5511" s="63">
        <v>3.6888888888891298</v>
      </c>
      <c r="D5511" s="56">
        <v>8.1</v>
      </c>
      <c r="E5511" s="56">
        <v>35.299999999999997</v>
      </c>
      <c r="F5511" s="56">
        <v>315</v>
      </c>
      <c r="G5511" s="64">
        <v>44.3</v>
      </c>
    </row>
    <row r="5512" spans="2:7" x14ac:dyDescent="0.25">
      <c r="B5512" s="62">
        <v>42095</v>
      </c>
      <c r="C5512" s="63">
        <v>3.6895833333335801</v>
      </c>
      <c r="D5512" s="56">
        <v>8.1</v>
      </c>
      <c r="E5512" s="56">
        <v>35.299999999999997</v>
      </c>
      <c r="F5512" s="56">
        <v>315</v>
      </c>
      <c r="G5512" s="64">
        <v>44.3</v>
      </c>
    </row>
    <row r="5513" spans="2:7" x14ac:dyDescent="0.25">
      <c r="B5513" s="62">
        <v>42095</v>
      </c>
      <c r="C5513" s="63">
        <v>3.6902777777780198</v>
      </c>
      <c r="D5513" s="56">
        <v>8.1</v>
      </c>
      <c r="E5513" s="56">
        <v>35.299999999999997</v>
      </c>
      <c r="F5513" s="56">
        <v>315</v>
      </c>
      <c r="G5513" s="64">
        <v>44.3</v>
      </c>
    </row>
    <row r="5514" spans="2:7" x14ac:dyDescent="0.25">
      <c r="B5514" s="62">
        <v>42095</v>
      </c>
      <c r="C5514" s="63">
        <v>3.6909722222224701</v>
      </c>
      <c r="D5514" s="56">
        <v>8.1</v>
      </c>
      <c r="E5514" s="56">
        <v>35.299999999999997</v>
      </c>
      <c r="F5514" s="56">
        <v>315</v>
      </c>
      <c r="G5514" s="64">
        <v>44.3</v>
      </c>
    </row>
    <row r="5515" spans="2:7" x14ac:dyDescent="0.25">
      <c r="B5515" s="62">
        <v>42095</v>
      </c>
      <c r="C5515" s="63">
        <v>3.6916666666669098</v>
      </c>
      <c r="D5515" s="56">
        <v>8.1</v>
      </c>
      <c r="E5515" s="56">
        <v>35.299999999999997</v>
      </c>
      <c r="F5515" s="56">
        <v>315</v>
      </c>
      <c r="G5515" s="64">
        <v>44.3</v>
      </c>
    </row>
    <row r="5516" spans="2:7" x14ac:dyDescent="0.25">
      <c r="B5516" s="62">
        <v>42095</v>
      </c>
      <c r="C5516" s="63">
        <v>3.6923611111113601</v>
      </c>
      <c r="D5516" s="56">
        <v>8.1</v>
      </c>
      <c r="E5516" s="56">
        <v>35.299999999999997</v>
      </c>
      <c r="F5516" s="56">
        <v>315</v>
      </c>
      <c r="G5516" s="64">
        <v>44.3</v>
      </c>
    </row>
    <row r="5517" spans="2:7" x14ac:dyDescent="0.25">
      <c r="B5517" s="62">
        <v>42095</v>
      </c>
      <c r="C5517" s="63">
        <v>3.6930555555557998</v>
      </c>
      <c r="D5517" s="56">
        <v>8.1</v>
      </c>
      <c r="E5517" s="56">
        <v>35.299999999999997</v>
      </c>
      <c r="F5517" s="56">
        <v>315</v>
      </c>
      <c r="G5517" s="64">
        <v>44.3</v>
      </c>
    </row>
    <row r="5518" spans="2:7" x14ac:dyDescent="0.25">
      <c r="B5518" s="62">
        <v>42095</v>
      </c>
      <c r="C5518" s="63">
        <v>3.6937500000002501</v>
      </c>
      <c r="D5518" s="56">
        <v>8.1</v>
      </c>
      <c r="E5518" s="56">
        <v>35.299999999999997</v>
      </c>
      <c r="F5518" s="56">
        <v>315</v>
      </c>
      <c r="G5518" s="64">
        <v>44.3</v>
      </c>
    </row>
    <row r="5519" spans="2:7" x14ac:dyDescent="0.25">
      <c r="B5519" s="62">
        <v>42095</v>
      </c>
      <c r="C5519" s="63">
        <v>3.6944444444446898</v>
      </c>
      <c r="D5519" s="56">
        <v>8.1</v>
      </c>
      <c r="E5519" s="56">
        <v>35.299999999999997</v>
      </c>
      <c r="F5519" s="56">
        <v>315</v>
      </c>
      <c r="G5519" s="64">
        <v>44.3</v>
      </c>
    </row>
    <row r="5520" spans="2:7" x14ac:dyDescent="0.25">
      <c r="B5520" s="62">
        <v>42095</v>
      </c>
      <c r="C5520" s="63">
        <v>3.6951388888891401</v>
      </c>
      <c r="D5520" s="56">
        <v>8.1</v>
      </c>
      <c r="E5520" s="56">
        <v>35.299999999999997</v>
      </c>
      <c r="F5520" s="56">
        <v>315</v>
      </c>
      <c r="G5520" s="64">
        <v>44.3</v>
      </c>
    </row>
    <row r="5521" spans="2:7" x14ac:dyDescent="0.25">
      <c r="B5521" s="62">
        <v>42095</v>
      </c>
      <c r="C5521" s="63">
        <v>3.6958333333335802</v>
      </c>
      <c r="D5521" s="56">
        <v>8.1</v>
      </c>
      <c r="E5521" s="56">
        <v>35.299999999999997</v>
      </c>
      <c r="F5521" s="56">
        <v>315</v>
      </c>
      <c r="G5521" s="64">
        <v>44.3</v>
      </c>
    </row>
    <row r="5522" spans="2:7" x14ac:dyDescent="0.25">
      <c r="B5522" s="62">
        <v>42095</v>
      </c>
      <c r="C5522" s="63">
        <v>3.6965277777780199</v>
      </c>
      <c r="D5522" s="56">
        <v>8.1</v>
      </c>
      <c r="E5522" s="56">
        <v>35.299999999999997</v>
      </c>
      <c r="F5522" s="56">
        <v>315</v>
      </c>
      <c r="G5522" s="64">
        <v>44.3</v>
      </c>
    </row>
    <row r="5523" spans="2:7" x14ac:dyDescent="0.25">
      <c r="B5523" s="62">
        <v>42095</v>
      </c>
      <c r="C5523" s="63">
        <v>3.6972222222224702</v>
      </c>
      <c r="D5523" s="56">
        <v>8.1</v>
      </c>
      <c r="E5523" s="56">
        <v>35.299999999999997</v>
      </c>
      <c r="F5523" s="56">
        <v>315</v>
      </c>
      <c r="G5523" s="64">
        <v>44.3</v>
      </c>
    </row>
    <row r="5524" spans="2:7" x14ac:dyDescent="0.25">
      <c r="B5524" s="62">
        <v>42095</v>
      </c>
      <c r="C5524" s="63">
        <v>3.6979166666669099</v>
      </c>
      <c r="D5524" s="56">
        <v>8.1</v>
      </c>
      <c r="E5524" s="56">
        <v>35.299999999999997</v>
      </c>
      <c r="F5524" s="56">
        <v>315</v>
      </c>
      <c r="G5524" s="64">
        <v>44.3</v>
      </c>
    </row>
    <row r="5525" spans="2:7" x14ac:dyDescent="0.25">
      <c r="B5525" s="62">
        <v>42095</v>
      </c>
      <c r="C5525" s="63">
        <v>3.6986111111113602</v>
      </c>
      <c r="D5525" s="56">
        <v>8.1</v>
      </c>
      <c r="E5525" s="56">
        <v>35.299999999999997</v>
      </c>
      <c r="F5525" s="56">
        <v>315</v>
      </c>
      <c r="G5525" s="64">
        <v>44.3</v>
      </c>
    </row>
    <row r="5526" spans="2:7" x14ac:dyDescent="0.25">
      <c r="B5526" s="62">
        <v>42095</v>
      </c>
      <c r="C5526" s="63">
        <v>3.6993055555557999</v>
      </c>
      <c r="D5526" s="56">
        <v>8.1</v>
      </c>
      <c r="E5526" s="56">
        <v>35.299999999999997</v>
      </c>
      <c r="F5526" s="56">
        <v>315</v>
      </c>
      <c r="G5526" s="64">
        <v>44.3</v>
      </c>
    </row>
    <row r="5527" spans="2:7" x14ac:dyDescent="0.25">
      <c r="B5527" s="62">
        <v>42095</v>
      </c>
      <c r="C5527" s="63">
        <v>3.7000000000002502</v>
      </c>
      <c r="D5527" s="56">
        <v>8.1</v>
      </c>
      <c r="E5527" s="56">
        <v>35.299999999999997</v>
      </c>
      <c r="F5527" s="56">
        <v>315</v>
      </c>
      <c r="G5527" s="64">
        <v>44.3</v>
      </c>
    </row>
    <row r="5528" spans="2:7" x14ac:dyDescent="0.25">
      <c r="B5528" s="62">
        <v>42095</v>
      </c>
      <c r="C5528" s="63">
        <v>3.7006944444446899</v>
      </c>
      <c r="D5528" s="56">
        <v>8.1</v>
      </c>
      <c r="E5528" s="56">
        <v>35.299999999999997</v>
      </c>
      <c r="F5528" s="56">
        <v>315</v>
      </c>
      <c r="G5528" s="64">
        <v>44.3</v>
      </c>
    </row>
    <row r="5529" spans="2:7" x14ac:dyDescent="0.25">
      <c r="B5529" s="62">
        <v>42095</v>
      </c>
      <c r="C5529" s="63">
        <v>3.7013888888891402</v>
      </c>
      <c r="D5529" s="56">
        <v>8.1</v>
      </c>
      <c r="E5529" s="56">
        <v>35.299999999999997</v>
      </c>
      <c r="F5529" s="56">
        <v>315</v>
      </c>
      <c r="G5529" s="64">
        <v>44.3</v>
      </c>
    </row>
    <row r="5530" spans="2:7" x14ac:dyDescent="0.25">
      <c r="B5530" s="62">
        <v>42095</v>
      </c>
      <c r="C5530" s="63">
        <v>3.7020833333335799</v>
      </c>
      <c r="D5530" s="56">
        <v>8.1</v>
      </c>
      <c r="E5530" s="56">
        <v>35.299999999999997</v>
      </c>
      <c r="F5530" s="56">
        <v>315</v>
      </c>
      <c r="G5530" s="64">
        <v>44.3</v>
      </c>
    </row>
    <row r="5531" spans="2:7" x14ac:dyDescent="0.25">
      <c r="B5531" s="62">
        <v>42095</v>
      </c>
      <c r="C5531" s="63">
        <v>3.70277777777802</v>
      </c>
      <c r="D5531" s="56">
        <v>8.1</v>
      </c>
      <c r="E5531" s="56">
        <v>35.299999999999997</v>
      </c>
      <c r="F5531" s="56">
        <v>315</v>
      </c>
      <c r="G5531" s="64">
        <v>44.3</v>
      </c>
    </row>
    <row r="5532" spans="2:7" x14ac:dyDescent="0.25">
      <c r="B5532" s="62">
        <v>42095</v>
      </c>
      <c r="C5532" s="63">
        <v>3.7034722222224699</v>
      </c>
      <c r="D5532" s="56">
        <v>8.1</v>
      </c>
      <c r="E5532" s="56">
        <v>35.299999999999997</v>
      </c>
      <c r="F5532" s="56">
        <v>315</v>
      </c>
      <c r="G5532" s="64">
        <v>44.3</v>
      </c>
    </row>
    <row r="5533" spans="2:7" x14ac:dyDescent="0.25">
      <c r="B5533" s="62">
        <v>42095</v>
      </c>
      <c r="C5533" s="63">
        <v>3.70416666666691</v>
      </c>
      <c r="D5533" s="56">
        <v>8.1</v>
      </c>
      <c r="E5533" s="56">
        <v>35.299999999999997</v>
      </c>
      <c r="F5533" s="56">
        <v>315</v>
      </c>
      <c r="G5533" s="64">
        <v>44.3</v>
      </c>
    </row>
    <row r="5534" spans="2:7" x14ac:dyDescent="0.25">
      <c r="B5534" s="62">
        <v>42095</v>
      </c>
      <c r="C5534" s="63">
        <v>3.7048611111113599</v>
      </c>
      <c r="D5534" s="56">
        <v>8.1</v>
      </c>
      <c r="E5534" s="56">
        <v>35.299999999999997</v>
      </c>
      <c r="F5534" s="56">
        <v>315</v>
      </c>
      <c r="G5534" s="64">
        <v>44.3</v>
      </c>
    </row>
    <row r="5535" spans="2:7" x14ac:dyDescent="0.25">
      <c r="B5535" s="62">
        <v>42095</v>
      </c>
      <c r="C5535" s="63">
        <v>3.7055555555558</v>
      </c>
      <c r="D5535" s="56">
        <v>8.1</v>
      </c>
      <c r="E5535" s="56">
        <v>35.299999999999997</v>
      </c>
      <c r="F5535" s="56">
        <v>315</v>
      </c>
      <c r="G5535" s="64">
        <v>44.3</v>
      </c>
    </row>
    <row r="5536" spans="2:7" x14ac:dyDescent="0.25">
      <c r="B5536" s="62">
        <v>42095</v>
      </c>
      <c r="C5536" s="63">
        <v>3.7062500000002498</v>
      </c>
      <c r="D5536" s="56">
        <v>8.1</v>
      </c>
      <c r="E5536" s="56">
        <v>35.299999999999997</v>
      </c>
      <c r="F5536" s="56">
        <v>315</v>
      </c>
      <c r="G5536" s="64">
        <v>44.3</v>
      </c>
    </row>
    <row r="5537" spans="2:7" x14ac:dyDescent="0.25">
      <c r="B5537" s="62">
        <v>42095</v>
      </c>
      <c r="C5537" s="63">
        <v>3.70694444444469</v>
      </c>
      <c r="D5537" s="56">
        <v>8.1</v>
      </c>
      <c r="E5537" s="56">
        <v>35.299999999999997</v>
      </c>
      <c r="F5537" s="56">
        <v>315</v>
      </c>
      <c r="G5537" s="64">
        <v>44.3</v>
      </c>
    </row>
    <row r="5538" spans="2:7" x14ac:dyDescent="0.25">
      <c r="B5538" s="62">
        <v>42095</v>
      </c>
      <c r="C5538" s="63">
        <v>3.7076388888891398</v>
      </c>
      <c r="D5538" s="56">
        <v>8.1</v>
      </c>
      <c r="E5538" s="56">
        <v>35.299999999999997</v>
      </c>
      <c r="F5538" s="56">
        <v>315</v>
      </c>
      <c r="G5538" s="64">
        <v>44.3</v>
      </c>
    </row>
    <row r="5539" spans="2:7" x14ac:dyDescent="0.25">
      <c r="B5539" s="62">
        <v>42095</v>
      </c>
      <c r="C5539" s="63">
        <v>3.70833333333358</v>
      </c>
      <c r="D5539" s="56">
        <v>8.1</v>
      </c>
      <c r="E5539" s="56">
        <v>35.299999999999997</v>
      </c>
      <c r="F5539" s="56">
        <v>315</v>
      </c>
      <c r="G5539" s="64">
        <v>44.3</v>
      </c>
    </row>
    <row r="5540" spans="2:7" x14ac:dyDescent="0.25">
      <c r="B5540" s="62">
        <v>42095</v>
      </c>
      <c r="C5540" s="63">
        <v>3.7090277777780298</v>
      </c>
      <c r="D5540" s="56">
        <v>8.1</v>
      </c>
      <c r="E5540" s="56">
        <v>35.299999999999997</v>
      </c>
      <c r="F5540" s="56">
        <v>315</v>
      </c>
      <c r="G5540" s="64">
        <v>44.3</v>
      </c>
    </row>
    <row r="5541" spans="2:7" x14ac:dyDescent="0.25">
      <c r="B5541" s="62">
        <v>42095</v>
      </c>
      <c r="C5541" s="63">
        <v>3.7097222222224699</v>
      </c>
      <c r="D5541" s="56">
        <v>8.1</v>
      </c>
      <c r="E5541" s="56">
        <v>35.299999999999997</v>
      </c>
      <c r="F5541" s="56">
        <v>315</v>
      </c>
      <c r="G5541" s="64">
        <v>44.3</v>
      </c>
    </row>
    <row r="5542" spans="2:7" x14ac:dyDescent="0.25">
      <c r="B5542" s="62">
        <v>42095</v>
      </c>
      <c r="C5542" s="63">
        <v>3.7104166666669101</v>
      </c>
      <c r="D5542" s="56">
        <v>8.1</v>
      </c>
      <c r="E5542" s="56">
        <v>35.299999999999997</v>
      </c>
      <c r="F5542" s="56">
        <v>315</v>
      </c>
      <c r="G5542" s="64">
        <v>44.3</v>
      </c>
    </row>
    <row r="5543" spans="2:7" x14ac:dyDescent="0.25">
      <c r="B5543" s="62">
        <v>42095</v>
      </c>
      <c r="C5543" s="63">
        <v>3.7111111111113599</v>
      </c>
      <c r="D5543" s="56">
        <v>8.1</v>
      </c>
      <c r="E5543" s="56">
        <v>35.299999999999997</v>
      </c>
      <c r="F5543" s="56">
        <v>315</v>
      </c>
      <c r="G5543" s="64">
        <v>44.3</v>
      </c>
    </row>
    <row r="5544" spans="2:7" x14ac:dyDescent="0.25">
      <c r="B5544" s="62">
        <v>42095</v>
      </c>
      <c r="C5544" s="63">
        <v>3.7118055555558001</v>
      </c>
      <c r="D5544" s="56">
        <v>8.1</v>
      </c>
      <c r="E5544" s="56">
        <v>35.299999999999997</v>
      </c>
      <c r="F5544" s="56">
        <v>315</v>
      </c>
      <c r="G5544" s="64">
        <v>44.3</v>
      </c>
    </row>
    <row r="5545" spans="2:7" x14ac:dyDescent="0.25">
      <c r="B5545" s="62">
        <v>42095</v>
      </c>
      <c r="C5545" s="63">
        <v>3.7125000000002499</v>
      </c>
      <c r="D5545" s="56">
        <v>8.1</v>
      </c>
      <c r="E5545" s="56">
        <v>35.299999999999997</v>
      </c>
      <c r="F5545" s="56">
        <v>315</v>
      </c>
      <c r="G5545" s="64">
        <v>44.3</v>
      </c>
    </row>
    <row r="5546" spans="2:7" x14ac:dyDescent="0.25">
      <c r="B5546" s="62">
        <v>42095</v>
      </c>
      <c r="C5546" s="63">
        <v>3.71319444444469</v>
      </c>
      <c r="D5546" s="56">
        <v>8.1</v>
      </c>
      <c r="E5546" s="56">
        <v>35.299999999999997</v>
      </c>
      <c r="F5546" s="56">
        <v>315</v>
      </c>
      <c r="G5546" s="64">
        <v>44.3</v>
      </c>
    </row>
    <row r="5547" spans="2:7" x14ac:dyDescent="0.25">
      <c r="B5547" s="62">
        <v>42095</v>
      </c>
      <c r="C5547" s="63">
        <v>3.7138888888891399</v>
      </c>
      <c r="D5547" s="56">
        <v>8.1</v>
      </c>
      <c r="E5547" s="56">
        <v>35.299999999999997</v>
      </c>
      <c r="F5547" s="56">
        <v>315</v>
      </c>
      <c r="G5547" s="64">
        <v>44.3</v>
      </c>
    </row>
    <row r="5548" spans="2:7" x14ac:dyDescent="0.25">
      <c r="B5548" s="62">
        <v>42095</v>
      </c>
      <c r="C5548" s="63">
        <v>3.71458333333358</v>
      </c>
      <c r="D5548" s="56">
        <v>8.1</v>
      </c>
      <c r="E5548" s="56">
        <v>35.299999999999997</v>
      </c>
      <c r="F5548" s="56">
        <v>315</v>
      </c>
      <c r="G5548" s="64">
        <v>44.3</v>
      </c>
    </row>
    <row r="5549" spans="2:7" x14ac:dyDescent="0.25">
      <c r="B5549" s="62">
        <v>42095</v>
      </c>
      <c r="C5549" s="63">
        <v>3.7152777777780299</v>
      </c>
      <c r="D5549" s="56">
        <v>8.1</v>
      </c>
      <c r="E5549" s="56">
        <v>35.299999999999997</v>
      </c>
      <c r="F5549" s="56">
        <v>315</v>
      </c>
      <c r="G5549" s="64">
        <v>44.3</v>
      </c>
    </row>
    <row r="5550" spans="2:7" x14ac:dyDescent="0.25">
      <c r="B5550" s="62">
        <v>42095</v>
      </c>
      <c r="C5550" s="63">
        <v>3.71597222222247</v>
      </c>
      <c r="D5550" s="56">
        <v>8.1</v>
      </c>
      <c r="E5550" s="56">
        <v>35.299999999999997</v>
      </c>
      <c r="F5550" s="56">
        <v>315</v>
      </c>
      <c r="G5550" s="64">
        <v>44.3</v>
      </c>
    </row>
    <row r="5551" spans="2:7" x14ac:dyDescent="0.25">
      <c r="B5551" s="62">
        <v>42095</v>
      </c>
      <c r="C5551" s="63">
        <v>3.7166666666669101</v>
      </c>
      <c r="D5551" s="56">
        <v>8.1</v>
      </c>
      <c r="E5551" s="56">
        <v>35.299999999999997</v>
      </c>
      <c r="F5551" s="56">
        <v>315</v>
      </c>
      <c r="G5551" s="64">
        <v>44.3</v>
      </c>
    </row>
    <row r="5552" spans="2:7" x14ac:dyDescent="0.25">
      <c r="B5552" s="62">
        <v>42095</v>
      </c>
      <c r="C5552" s="63">
        <v>3.71736111111136</v>
      </c>
      <c r="D5552" s="56">
        <v>8.1</v>
      </c>
      <c r="E5552" s="56">
        <v>35.299999999999997</v>
      </c>
      <c r="F5552" s="56">
        <v>315</v>
      </c>
      <c r="G5552" s="64">
        <v>44.3</v>
      </c>
    </row>
    <row r="5553" spans="2:7" x14ac:dyDescent="0.25">
      <c r="B5553" s="62">
        <v>42095</v>
      </c>
      <c r="C5553" s="63">
        <v>3.7180555555558001</v>
      </c>
      <c r="D5553" s="56">
        <v>8.1</v>
      </c>
      <c r="E5553" s="56">
        <v>35.299999999999997</v>
      </c>
      <c r="F5553" s="56">
        <v>315</v>
      </c>
      <c r="G5553" s="64">
        <v>44.3</v>
      </c>
    </row>
    <row r="5554" spans="2:7" x14ac:dyDescent="0.25">
      <c r="B5554" s="62">
        <v>42095</v>
      </c>
      <c r="C5554" s="63">
        <v>3.71875000000025</v>
      </c>
      <c r="D5554" s="56">
        <v>8.1</v>
      </c>
      <c r="E5554" s="56">
        <v>35.299999999999997</v>
      </c>
      <c r="F5554" s="56">
        <v>315</v>
      </c>
      <c r="G5554" s="64">
        <v>44.3</v>
      </c>
    </row>
    <row r="5555" spans="2:7" x14ac:dyDescent="0.25">
      <c r="B5555" s="62">
        <v>42095</v>
      </c>
      <c r="C5555" s="63">
        <v>3.7194444444446901</v>
      </c>
      <c r="D5555" s="56">
        <v>4.2</v>
      </c>
      <c r="E5555" s="56">
        <v>16.600000000000001</v>
      </c>
      <c r="F5555" s="56">
        <v>293</v>
      </c>
      <c r="G5555" s="64">
        <v>24.5</v>
      </c>
    </row>
    <row r="5556" spans="2:7" x14ac:dyDescent="0.25">
      <c r="B5556" s="62">
        <v>42095</v>
      </c>
      <c r="C5556" s="63">
        <v>3.72013888888914</v>
      </c>
      <c r="D5556" s="56">
        <v>4.2</v>
      </c>
      <c r="E5556" s="56">
        <v>16.600000000000001</v>
      </c>
      <c r="F5556" s="56">
        <v>293</v>
      </c>
      <c r="G5556" s="64">
        <v>24.5</v>
      </c>
    </row>
    <row r="5557" spans="2:7" x14ac:dyDescent="0.25">
      <c r="B5557" s="62">
        <v>42095</v>
      </c>
      <c r="C5557" s="63">
        <v>3.7208333333335801</v>
      </c>
      <c r="D5557" s="56">
        <v>4.2</v>
      </c>
      <c r="E5557" s="56">
        <v>16.2</v>
      </c>
      <c r="F5557" s="56">
        <v>90</v>
      </c>
      <c r="G5557" s="64">
        <v>12.6</v>
      </c>
    </row>
    <row r="5558" spans="2:7" x14ac:dyDescent="0.25">
      <c r="B5558" s="62">
        <v>42095</v>
      </c>
      <c r="C5558" s="63">
        <v>3.72152777777803</v>
      </c>
      <c r="D5558" s="56">
        <v>4.2</v>
      </c>
      <c r="E5558" s="56">
        <v>16.2</v>
      </c>
      <c r="F5558" s="56">
        <v>90</v>
      </c>
      <c r="G5558" s="64">
        <v>12.6</v>
      </c>
    </row>
    <row r="5559" spans="2:7" x14ac:dyDescent="0.25">
      <c r="B5559" s="62">
        <v>42095</v>
      </c>
      <c r="C5559" s="63">
        <v>3.7222222222224701</v>
      </c>
      <c r="D5559" s="56">
        <v>4.3</v>
      </c>
      <c r="E5559" s="56">
        <v>14.8</v>
      </c>
      <c r="F5559" s="56">
        <v>315</v>
      </c>
      <c r="G5559" s="64">
        <v>19.399999999999999</v>
      </c>
    </row>
    <row r="5560" spans="2:7" x14ac:dyDescent="0.25">
      <c r="B5560" s="62">
        <v>42095</v>
      </c>
      <c r="C5560" s="63">
        <v>3.72291666666692</v>
      </c>
      <c r="D5560" s="56">
        <v>4.3</v>
      </c>
      <c r="E5560" s="56">
        <v>14.8</v>
      </c>
      <c r="F5560" s="56">
        <v>315</v>
      </c>
      <c r="G5560" s="64">
        <v>19.399999999999999</v>
      </c>
    </row>
    <row r="5561" spans="2:7" x14ac:dyDescent="0.25">
      <c r="B5561" s="62">
        <v>42095</v>
      </c>
      <c r="C5561" s="63">
        <v>3.7236111111113601</v>
      </c>
      <c r="D5561" s="56">
        <v>4.5999999999999996</v>
      </c>
      <c r="E5561" s="56">
        <v>14</v>
      </c>
      <c r="F5561" s="56">
        <v>315</v>
      </c>
      <c r="G5561" s="64">
        <v>16.899999999999999</v>
      </c>
    </row>
    <row r="5562" spans="2:7" x14ac:dyDescent="0.25">
      <c r="B5562" s="62">
        <v>42095</v>
      </c>
      <c r="C5562" s="63">
        <v>3.7243055555557998</v>
      </c>
      <c r="D5562" s="56">
        <v>4.5999999999999996</v>
      </c>
      <c r="E5562" s="56">
        <v>14</v>
      </c>
      <c r="F5562" s="56">
        <v>315</v>
      </c>
      <c r="G5562" s="64">
        <v>16.899999999999999</v>
      </c>
    </row>
    <row r="5563" spans="2:7" x14ac:dyDescent="0.25">
      <c r="B5563" s="62">
        <v>42095</v>
      </c>
      <c r="C5563" s="63">
        <v>3.7250000000002501</v>
      </c>
      <c r="D5563" s="56">
        <v>4.8</v>
      </c>
      <c r="E5563" s="56">
        <v>13.7</v>
      </c>
      <c r="F5563" s="56">
        <v>338</v>
      </c>
      <c r="G5563" s="64">
        <v>11.5</v>
      </c>
    </row>
    <row r="5564" spans="2:7" x14ac:dyDescent="0.25">
      <c r="B5564" s="62">
        <v>42095</v>
      </c>
      <c r="C5564" s="63">
        <v>3.7256944444446898</v>
      </c>
      <c r="D5564" s="56">
        <v>4.8</v>
      </c>
      <c r="E5564" s="56">
        <v>13.7</v>
      </c>
      <c r="F5564" s="56">
        <v>338</v>
      </c>
      <c r="G5564" s="64">
        <v>11.5</v>
      </c>
    </row>
    <row r="5565" spans="2:7" x14ac:dyDescent="0.25">
      <c r="B5565" s="62">
        <v>42095</v>
      </c>
      <c r="C5565" s="63">
        <v>3.7263888888891401</v>
      </c>
      <c r="D5565" s="56">
        <v>4.9000000000000004</v>
      </c>
      <c r="E5565" s="56">
        <v>13.3</v>
      </c>
      <c r="F5565" s="56">
        <v>338</v>
      </c>
      <c r="G5565" s="64">
        <v>15.8</v>
      </c>
    </row>
    <row r="5566" spans="2:7" x14ac:dyDescent="0.25">
      <c r="B5566" s="62">
        <v>42095</v>
      </c>
      <c r="C5566" s="63">
        <v>3.7270833333335802</v>
      </c>
      <c r="D5566" s="56">
        <v>5.0999999999999996</v>
      </c>
      <c r="E5566" s="56">
        <v>14</v>
      </c>
      <c r="F5566" s="56">
        <v>315</v>
      </c>
      <c r="G5566" s="64">
        <v>20.9</v>
      </c>
    </row>
    <row r="5567" spans="2:7" x14ac:dyDescent="0.25">
      <c r="B5567" s="62">
        <v>42095</v>
      </c>
      <c r="C5567" s="63">
        <v>3.7277777777780301</v>
      </c>
      <c r="D5567" s="56">
        <v>5.0999999999999996</v>
      </c>
      <c r="E5567" s="56">
        <v>14</v>
      </c>
      <c r="F5567" s="56">
        <v>315</v>
      </c>
      <c r="G5567" s="64">
        <v>20.9</v>
      </c>
    </row>
    <row r="5568" spans="2:7" x14ac:dyDescent="0.25">
      <c r="B5568" s="62">
        <v>42095</v>
      </c>
      <c r="C5568" s="63">
        <v>3.7284722222224702</v>
      </c>
      <c r="D5568" s="56">
        <v>5.2</v>
      </c>
      <c r="E5568" s="56">
        <v>16.2</v>
      </c>
      <c r="F5568" s="56">
        <v>315</v>
      </c>
      <c r="G5568" s="64">
        <v>15.1</v>
      </c>
    </row>
    <row r="5569" spans="2:7" x14ac:dyDescent="0.25">
      <c r="B5569" s="62">
        <v>42095</v>
      </c>
      <c r="C5569" s="63">
        <v>3.7291666666669201</v>
      </c>
      <c r="D5569" s="56">
        <v>5.2</v>
      </c>
      <c r="E5569" s="56">
        <v>16.2</v>
      </c>
      <c r="F5569" s="56">
        <v>315</v>
      </c>
      <c r="G5569" s="64">
        <v>15.1</v>
      </c>
    </row>
    <row r="5570" spans="2:7" x14ac:dyDescent="0.25">
      <c r="B5570" s="62">
        <v>42095</v>
      </c>
      <c r="C5570" s="63">
        <v>3.7298611111113602</v>
      </c>
      <c r="D5570" s="56">
        <v>5.2</v>
      </c>
      <c r="E5570" s="56">
        <v>16.600000000000001</v>
      </c>
      <c r="F5570" s="56">
        <v>338</v>
      </c>
      <c r="G5570" s="64">
        <v>25.2</v>
      </c>
    </row>
    <row r="5571" spans="2:7" x14ac:dyDescent="0.25">
      <c r="B5571" s="62">
        <v>42095</v>
      </c>
      <c r="C5571" s="63">
        <v>3.7305555555557999</v>
      </c>
      <c r="D5571" s="56">
        <v>5.2</v>
      </c>
      <c r="E5571" s="56">
        <v>16.600000000000001</v>
      </c>
      <c r="F5571" s="56">
        <v>338</v>
      </c>
      <c r="G5571" s="64">
        <v>25.2</v>
      </c>
    </row>
    <row r="5572" spans="2:7" x14ac:dyDescent="0.25">
      <c r="B5572" s="62">
        <v>42095</v>
      </c>
      <c r="C5572" s="63">
        <v>3.7312500000002502</v>
      </c>
      <c r="D5572" s="56">
        <v>5.2</v>
      </c>
      <c r="E5572" s="56">
        <v>19.399999999999999</v>
      </c>
      <c r="F5572" s="56">
        <v>0</v>
      </c>
      <c r="G5572" s="64">
        <v>26.3</v>
      </c>
    </row>
    <row r="5573" spans="2:7" x14ac:dyDescent="0.25">
      <c r="B5573" s="62">
        <v>42095</v>
      </c>
      <c r="C5573" s="63">
        <v>3.7319444444446899</v>
      </c>
      <c r="D5573" s="56">
        <v>5.2</v>
      </c>
      <c r="E5573" s="56">
        <v>19.399999999999999</v>
      </c>
      <c r="F5573" s="56">
        <v>0</v>
      </c>
      <c r="G5573" s="64">
        <v>26.3</v>
      </c>
    </row>
    <row r="5574" spans="2:7" x14ac:dyDescent="0.25">
      <c r="B5574" s="62">
        <v>42095</v>
      </c>
      <c r="C5574" s="63">
        <v>3.7326388888891402</v>
      </c>
      <c r="D5574" s="56">
        <v>5.0999999999999996</v>
      </c>
      <c r="E5574" s="56">
        <v>21.2</v>
      </c>
      <c r="F5574" s="56">
        <v>338</v>
      </c>
      <c r="G5574" s="64">
        <v>29.5</v>
      </c>
    </row>
    <row r="5575" spans="2:7" x14ac:dyDescent="0.25">
      <c r="B5575" s="62">
        <v>42095</v>
      </c>
      <c r="C5575" s="63">
        <v>3.7333333333335799</v>
      </c>
      <c r="D5575" s="56">
        <v>5.0999999999999996</v>
      </c>
      <c r="E5575" s="56">
        <v>21.2</v>
      </c>
      <c r="F5575" s="56">
        <v>338</v>
      </c>
      <c r="G5575" s="64">
        <v>29.5</v>
      </c>
    </row>
    <row r="5576" spans="2:7" x14ac:dyDescent="0.25">
      <c r="B5576" s="62">
        <v>42095</v>
      </c>
      <c r="C5576" s="63">
        <v>3.7340277777780302</v>
      </c>
      <c r="D5576" s="56">
        <v>4.8</v>
      </c>
      <c r="E5576" s="56">
        <v>22</v>
      </c>
      <c r="F5576" s="56">
        <v>315</v>
      </c>
      <c r="G5576" s="64">
        <v>18.399999999999999</v>
      </c>
    </row>
    <row r="5577" spans="2:7" x14ac:dyDescent="0.25">
      <c r="B5577" s="62">
        <v>42095</v>
      </c>
      <c r="C5577" s="63">
        <v>3.7347222222224699</v>
      </c>
      <c r="D5577" s="56">
        <v>4.8</v>
      </c>
      <c r="E5577" s="56">
        <v>22</v>
      </c>
      <c r="F5577" s="56">
        <v>315</v>
      </c>
      <c r="G5577" s="64">
        <v>18.399999999999999</v>
      </c>
    </row>
    <row r="5578" spans="2:7" x14ac:dyDescent="0.25">
      <c r="B5578" s="62">
        <v>42095</v>
      </c>
      <c r="C5578" s="63">
        <v>3.7354166666669202</v>
      </c>
      <c r="D5578" s="56">
        <v>4.5</v>
      </c>
      <c r="E5578" s="56">
        <v>22.3</v>
      </c>
      <c r="F5578" s="56">
        <v>315</v>
      </c>
      <c r="G5578" s="64">
        <v>27.7</v>
      </c>
    </row>
    <row r="5579" spans="2:7" x14ac:dyDescent="0.25">
      <c r="B5579" s="62">
        <v>42095</v>
      </c>
      <c r="C5579" s="63">
        <v>3.7361111111113599</v>
      </c>
      <c r="D5579" s="56">
        <v>4.5</v>
      </c>
      <c r="E5579" s="56">
        <v>22.3</v>
      </c>
      <c r="F5579" s="56">
        <v>315</v>
      </c>
      <c r="G5579" s="64">
        <v>27.7</v>
      </c>
    </row>
    <row r="5580" spans="2:7" x14ac:dyDescent="0.25">
      <c r="B5580" s="62">
        <v>42095</v>
      </c>
      <c r="C5580" s="63">
        <v>3.7368055555558102</v>
      </c>
      <c r="D5580" s="56">
        <v>4.4000000000000004</v>
      </c>
      <c r="E5580" s="56">
        <v>23.4</v>
      </c>
      <c r="F5580" s="56">
        <v>338</v>
      </c>
      <c r="G5580" s="64">
        <v>26.6</v>
      </c>
    </row>
    <row r="5581" spans="2:7" x14ac:dyDescent="0.25">
      <c r="B5581" s="62">
        <v>42095</v>
      </c>
      <c r="C5581" s="63">
        <v>3.7375000000002498</v>
      </c>
      <c r="D5581" s="56">
        <v>4.4000000000000004</v>
      </c>
      <c r="E5581" s="56">
        <v>23.4</v>
      </c>
      <c r="F5581" s="56">
        <v>338</v>
      </c>
      <c r="G5581" s="64">
        <v>26.6</v>
      </c>
    </row>
    <row r="5582" spans="2:7" x14ac:dyDescent="0.25">
      <c r="B5582" s="62">
        <v>42095</v>
      </c>
      <c r="C5582" s="63">
        <v>3.73819444444469</v>
      </c>
      <c r="D5582" s="56">
        <v>4.4000000000000004</v>
      </c>
      <c r="E5582" s="56">
        <v>23.4</v>
      </c>
      <c r="F5582" s="56">
        <v>338</v>
      </c>
      <c r="G5582" s="64">
        <v>29.2</v>
      </c>
    </row>
    <row r="5583" spans="2:7" x14ac:dyDescent="0.25">
      <c r="B5583" s="62">
        <v>42095</v>
      </c>
      <c r="C5583" s="63">
        <v>3.7388888888891398</v>
      </c>
      <c r="D5583" s="56">
        <v>4.4000000000000004</v>
      </c>
      <c r="E5583" s="56">
        <v>23.4</v>
      </c>
      <c r="F5583" s="56">
        <v>338</v>
      </c>
      <c r="G5583" s="64">
        <v>29.2</v>
      </c>
    </row>
    <row r="5584" spans="2:7" x14ac:dyDescent="0.25">
      <c r="B5584" s="62">
        <v>42095</v>
      </c>
      <c r="C5584" s="63">
        <v>3.73958333333358</v>
      </c>
      <c r="D5584" s="56">
        <v>4.4000000000000004</v>
      </c>
      <c r="E5584" s="56">
        <v>24.1</v>
      </c>
      <c r="F5584" s="56">
        <v>315</v>
      </c>
      <c r="G5584" s="64">
        <v>17.600000000000001</v>
      </c>
    </row>
    <row r="5585" spans="2:7" x14ac:dyDescent="0.25">
      <c r="B5585" s="62">
        <v>42095</v>
      </c>
      <c r="C5585" s="63">
        <v>3.7402777777780298</v>
      </c>
      <c r="D5585" s="56">
        <v>4.4000000000000004</v>
      </c>
      <c r="E5585" s="56">
        <v>24.1</v>
      </c>
      <c r="F5585" s="56">
        <v>315</v>
      </c>
      <c r="G5585" s="64">
        <v>17.600000000000001</v>
      </c>
    </row>
    <row r="5586" spans="2:7" x14ac:dyDescent="0.25">
      <c r="B5586" s="62">
        <v>42095</v>
      </c>
      <c r="C5586" s="63">
        <v>3.7409722222224699</v>
      </c>
      <c r="D5586" s="56">
        <v>4.3</v>
      </c>
      <c r="E5586" s="56">
        <v>24.5</v>
      </c>
      <c r="F5586" s="56">
        <v>315</v>
      </c>
      <c r="G5586" s="64">
        <v>34.9</v>
      </c>
    </row>
    <row r="5587" spans="2:7" x14ac:dyDescent="0.25">
      <c r="B5587" s="62">
        <v>42095</v>
      </c>
      <c r="C5587" s="63">
        <v>3.7416666666669198</v>
      </c>
      <c r="D5587" s="56">
        <v>4.3</v>
      </c>
      <c r="E5587" s="56">
        <v>24.5</v>
      </c>
      <c r="F5587" s="56">
        <v>315</v>
      </c>
      <c r="G5587" s="64">
        <v>34.9</v>
      </c>
    </row>
    <row r="5588" spans="2:7" x14ac:dyDescent="0.25">
      <c r="B5588" s="62">
        <v>42095</v>
      </c>
      <c r="C5588" s="63">
        <v>3.7423611111113599</v>
      </c>
      <c r="D5588" s="56">
        <v>4.2</v>
      </c>
      <c r="E5588" s="56">
        <v>26.3</v>
      </c>
      <c r="F5588" s="56">
        <v>315</v>
      </c>
      <c r="G5588" s="64">
        <v>43.9</v>
      </c>
    </row>
    <row r="5589" spans="2:7" x14ac:dyDescent="0.25">
      <c r="B5589" s="62">
        <v>42095</v>
      </c>
      <c r="C5589" s="63">
        <v>3.7430555555558098</v>
      </c>
      <c r="D5589" s="56">
        <v>4.2</v>
      </c>
      <c r="E5589" s="56">
        <v>26.3</v>
      </c>
      <c r="F5589" s="56">
        <v>315</v>
      </c>
      <c r="G5589" s="64">
        <v>43.9</v>
      </c>
    </row>
    <row r="5590" spans="2:7" x14ac:dyDescent="0.25">
      <c r="B5590" s="62">
        <v>42095</v>
      </c>
      <c r="C5590" s="63">
        <v>3.7437500000002499</v>
      </c>
      <c r="D5590" s="56">
        <v>4.0999999999999996</v>
      </c>
      <c r="E5590" s="56">
        <v>26.3</v>
      </c>
      <c r="F5590" s="56">
        <v>315</v>
      </c>
      <c r="G5590" s="64">
        <v>43.9</v>
      </c>
    </row>
    <row r="5591" spans="2:7" x14ac:dyDescent="0.25">
      <c r="B5591" s="62">
        <v>42095</v>
      </c>
      <c r="C5591" s="63">
        <v>3.74444444444469</v>
      </c>
      <c r="D5591" s="56">
        <v>4.0999999999999996</v>
      </c>
      <c r="E5591" s="56">
        <v>27.7</v>
      </c>
      <c r="F5591" s="56">
        <v>315</v>
      </c>
      <c r="G5591" s="64">
        <v>37.4</v>
      </c>
    </row>
    <row r="5592" spans="2:7" x14ac:dyDescent="0.25">
      <c r="B5592" s="62">
        <v>42095</v>
      </c>
      <c r="C5592" s="63">
        <v>3.7451388888891399</v>
      </c>
      <c r="D5592" s="56">
        <v>4</v>
      </c>
      <c r="E5592" s="56">
        <v>27.7</v>
      </c>
      <c r="F5592" s="56">
        <v>315</v>
      </c>
      <c r="G5592" s="64">
        <v>37.4</v>
      </c>
    </row>
    <row r="5593" spans="2:7" x14ac:dyDescent="0.25">
      <c r="B5593" s="62">
        <v>42095</v>
      </c>
      <c r="C5593" s="63">
        <v>3.74583333333358</v>
      </c>
      <c r="D5593" s="56">
        <v>4</v>
      </c>
      <c r="E5593" s="56">
        <v>28.1</v>
      </c>
      <c r="F5593" s="56">
        <v>315</v>
      </c>
      <c r="G5593" s="64">
        <v>25.6</v>
      </c>
    </row>
    <row r="5594" spans="2:7" x14ac:dyDescent="0.25">
      <c r="B5594" s="62">
        <v>42095</v>
      </c>
      <c r="C5594" s="63">
        <v>3.7465277777780299</v>
      </c>
      <c r="D5594" s="56">
        <v>3.8</v>
      </c>
      <c r="E5594" s="56">
        <v>28.1</v>
      </c>
      <c r="F5594" s="56">
        <v>315</v>
      </c>
      <c r="G5594" s="64">
        <v>25.6</v>
      </c>
    </row>
    <row r="5595" spans="2:7" x14ac:dyDescent="0.25">
      <c r="B5595" s="62">
        <v>42095</v>
      </c>
      <c r="C5595" s="63">
        <v>3.74722222222247</v>
      </c>
      <c r="D5595" s="56">
        <v>3.8</v>
      </c>
      <c r="E5595" s="56">
        <v>29.2</v>
      </c>
      <c r="F5595" s="56">
        <v>315</v>
      </c>
      <c r="G5595" s="64">
        <v>52.6</v>
      </c>
    </row>
    <row r="5596" spans="2:7" x14ac:dyDescent="0.25">
      <c r="B5596" s="62">
        <v>42095</v>
      </c>
      <c r="C5596" s="63">
        <v>3.7479166666669199</v>
      </c>
      <c r="D5596" s="56">
        <v>3.8</v>
      </c>
      <c r="E5596" s="56">
        <v>29.2</v>
      </c>
      <c r="F5596" s="56">
        <v>315</v>
      </c>
      <c r="G5596" s="64">
        <v>52.6</v>
      </c>
    </row>
    <row r="5597" spans="2:7" x14ac:dyDescent="0.25">
      <c r="B5597" s="62">
        <v>42095</v>
      </c>
      <c r="C5597" s="63">
        <v>3.74861111111136</v>
      </c>
      <c r="D5597" s="56">
        <v>3.7</v>
      </c>
      <c r="E5597" s="56">
        <v>29.9</v>
      </c>
      <c r="F5597" s="56">
        <v>315</v>
      </c>
      <c r="G5597" s="64">
        <v>41.8</v>
      </c>
    </row>
    <row r="5598" spans="2:7" x14ac:dyDescent="0.25">
      <c r="B5598" s="62">
        <v>42095</v>
      </c>
      <c r="C5598" s="63">
        <v>3.7493055555558099</v>
      </c>
      <c r="D5598" s="56">
        <v>3.7</v>
      </c>
      <c r="E5598" s="56">
        <v>29.9</v>
      </c>
      <c r="F5598" s="56">
        <v>315</v>
      </c>
      <c r="G5598" s="64">
        <v>41.8</v>
      </c>
    </row>
    <row r="5599" spans="2:7" x14ac:dyDescent="0.25">
      <c r="B5599" s="62">
        <v>42095</v>
      </c>
      <c r="C5599" s="63">
        <v>3.75000000000025</v>
      </c>
      <c r="D5599" s="56">
        <v>3.5</v>
      </c>
      <c r="E5599" s="56">
        <v>32</v>
      </c>
      <c r="F5599" s="56">
        <v>315</v>
      </c>
      <c r="G5599" s="64">
        <v>37.1</v>
      </c>
    </row>
    <row r="5600" spans="2:7" x14ac:dyDescent="0.25">
      <c r="B5600" s="62">
        <v>42095</v>
      </c>
      <c r="C5600" s="63">
        <v>3.7506944444446999</v>
      </c>
      <c r="D5600" s="56">
        <v>3.5</v>
      </c>
      <c r="E5600" s="56">
        <v>32</v>
      </c>
      <c r="F5600" s="56">
        <v>315</v>
      </c>
      <c r="G5600" s="64">
        <v>37.1</v>
      </c>
    </row>
    <row r="5601" spans="2:7" x14ac:dyDescent="0.25">
      <c r="B5601" s="62">
        <v>42095</v>
      </c>
      <c r="C5601" s="63">
        <v>3.75138888888914</v>
      </c>
      <c r="D5601" s="56">
        <v>3.1</v>
      </c>
      <c r="E5601" s="56">
        <v>29.9</v>
      </c>
      <c r="F5601" s="56">
        <v>315</v>
      </c>
      <c r="G5601" s="64">
        <v>29.5</v>
      </c>
    </row>
    <row r="5602" spans="2:7" x14ac:dyDescent="0.25">
      <c r="B5602" s="62">
        <v>42095</v>
      </c>
      <c r="C5602" s="63">
        <v>3.7520833333335801</v>
      </c>
      <c r="D5602" s="56">
        <v>3.1</v>
      </c>
      <c r="E5602" s="56">
        <v>29.9</v>
      </c>
      <c r="F5602" s="56">
        <v>315</v>
      </c>
      <c r="G5602" s="64">
        <v>29.5</v>
      </c>
    </row>
    <row r="5603" spans="2:7" x14ac:dyDescent="0.25">
      <c r="B5603" s="62">
        <v>42095</v>
      </c>
      <c r="C5603" s="63">
        <v>3.75277777777803</v>
      </c>
      <c r="D5603" s="56">
        <v>3.1</v>
      </c>
      <c r="E5603" s="56">
        <v>28.4</v>
      </c>
      <c r="F5603" s="56">
        <v>315</v>
      </c>
      <c r="G5603" s="64">
        <v>19.399999999999999</v>
      </c>
    </row>
    <row r="5604" spans="2:7" x14ac:dyDescent="0.25">
      <c r="B5604" s="62">
        <v>42095</v>
      </c>
      <c r="C5604" s="63">
        <v>3.7534722222224701</v>
      </c>
      <c r="D5604" s="56">
        <v>3.1</v>
      </c>
      <c r="E5604" s="56">
        <v>28.4</v>
      </c>
      <c r="F5604" s="56">
        <v>315</v>
      </c>
      <c r="G5604" s="64">
        <v>19.399999999999999</v>
      </c>
    </row>
    <row r="5605" spans="2:7" x14ac:dyDescent="0.25">
      <c r="B5605" s="62">
        <v>42095</v>
      </c>
      <c r="C5605" s="63">
        <v>3.75416666666692</v>
      </c>
      <c r="D5605" s="56">
        <v>3.1</v>
      </c>
      <c r="E5605" s="56">
        <v>27</v>
      </c>
      <c r="F5605" s="56">
        <v>315</v>
      </c>
      <c r="G5605" s="64">
        <v>19.8</v>
      </c>
    </row>
    <row r="5606" spans="2:7" x14ac:dyDescent="0.25">
      <c r="B5606" s="62">
        <v>42095</v>
      </c>
      <c r="C5606" s="63">
        <v>3.7548611111113601</v>
      </c>
      <c r="D5606" s="56">
        <v>3.1</v>
      </c>
      <c r="E5606" s="56">
        <v>27</v>
      </c>
      <c r="F5606" s="56">
        <v>315</v>
      </c>
      <c r="G5606" s="64">
        <v>19.8</v>
      </c>
    </row>
    <row r="5607" spans="2:7" x14ac:dyDescent="0.25">
      <c r="B5607" s="62">
        <v>42095</v>
      </c>
      <c r="C5607" s="63">
        <v>3.75555555555581</v>
      </c>
      <c r="D5607" s="56">
        <v>3.1</v>
      </c>
      <c r="E5607" s="56">
        <v>22.7</v>
      </c>
      <c r="F5607" s="56">
        <v>270</v>
      </c>
      <c r="G5607" s="64">
        <v>18</v>
      </c>
    </row>
    <row r="5608" spans="2:7" x14ac:dyDescent="0.25">
      <c r="B5608" s="62">
        <v>42095</v>
      </c>
      <c r="C5608" s="63">
        <v>3.7562500000002501</v>
      </c>
      <c r="D5608" s="56">
        <v>3.1</v>
      </c>
      <c r="E5608" s="56">
        <v>22.7</v>
      </c>
      <c r="F5608" s="56">
        <v>270</v>
      </c>
      <c r="G5608" s="64">
        <v>18</v>
      </c>
    </row>
    <row r="5609" spans="2:7" x14ac:dyDescent="0.25">
      <c r="B5609" s="62">
        <v>42095</v>
      </c>
      <c r="C5609" s="63">
        <v>3.7569444444446898</v>
      </c>
      <c r="D5609" s="56">
        <v>3.1</v>
      </c>
      <c r="E5609" s="56">
        <v>20.2</v>
      </c>
      <c r="F5609" s="56">
        <v>315</v>
      </c>
      <c r="G5609" s="64">
        <v>16.899999999999999</v>
      </c>
    </row>
    <row r="5610" spans="2:7" x14ac:dyDescent="0.25">
      <c r="B5610" s="62">
        <v>42095</v>
      </c>
      <c r="C5610" s="63">
        <v>3.7576388888891299</v>
      </c>
      <c r="D5610" s="56">
        <v>3.1</v>
      </c>
      <c r="E5610" s="56">
        <v>20.2</v>
      </c>
      <c r="F5610" s="56">
        <v>315</v>
      </c>
      <c r="G5610" s="64">
        <v>16.899999999999999</v>
      </c>
    </row>
    <row r="5611" spans="2:7" x14ac:dyDescent="0.25">
      <c r="B5611" s="62">
        <v>42095</v>
      </c>
      <c r="C5611" s="63">
        <v>3.75833333333357</v>
      </c>
      <c r="D5611" s="56">
        <v>3.3</v>
      </c>
      <c r="E5611" s="56">
        <v>16.2</v>
      </c>
      <c r="F5611" s="56">
        <v>315</v>
      </c>
      <c r="G5611" s="64">
        <v>20.9</v>
      </c>
    </row>
    <row r="5612" spans="2:7" x14ac:dyDescent="0.25">
      <c r="B5612" s="62">
        <v>42095</v>
      </c>
      <c r="C5612" s="63">
        <v>3.7590277777780101</v>
      </c>
      <c r="D5612" s="56">
        <v>3.3</v>
      </c>
      <c r="E5612" s="56">
        <v>16.2</v>
      </c>
      <c r="F5612" s="56">
        <v>315</v>
      </c>
      <c r="G5612" s="64">
        <v>20.9</v>
      </c>
    </row>
    <row r="5613" spans="2:7" x14ac:dyDescent="0.25">
      <c r="B5613" s="62">
        <v>42095</v>
      </c>
      <c r="C5613" s="63">
        <v>3.7597222222224498</v>
      </c>
      <c r="D5613" s="56">
        <v>3.3</v>
      </c>
      <c r="E5613" s="56">
        <v>15.1</v>
      </c>
      <c r="F5613" s="56">
        <v>270</v>
      </c>
      <c r="G5613" s="64">
        <v>13</v>
      </c>
    </row>
    <row r="5614" spans="2:7" x14ac:dyDescent="0.25">
      <c r="B5614" s="62">
        <v>42095</v>
      </c>
      <c r="C5614" s="63">
        <v>3.7604166666668899</v>
      </c>
      <c r="D5614" s="56">
        <v>3.3</v>
      </c>
      <c r="E5614" s="56">
        <v>15.1</v>
      </c>
      <c r="F5614" s="56">
        <v>270</v>
      </c>
      <c r="G5614" s="64">
        <v>13</v>
      </c>
    </row>
    <row r="5615" spans="2:7" x14ac:dyDescent="0.25">
      <c r="B5615" s="62">
        <v>42095</v>
      </c>
      <c r="C5615" s="63">
        <v>3.76111111111133</v>
      </c>
      <c r="D5615" s="56">
        <v>3.3</v>
      </c>
      <c r="E5615" s="56">
        <v>15.1</v>
      </c>
      <c r="F5615" s="56">
        <v>270</v>
      </c>
      <c r="G5615" s="64">
        <v>13</v>
      </c>
    </row>
    <row r="5616" spans="2:7" x14ac:dyDescent="0.25">
      <c r="B5616" s="62">
        <v>42095</v>
      </c>
      <c r="C5616" s="63">
        <v>3.7618055555557701</v>
      </c>
      <c r="D5616" s="56">
        <v>3.3</v>
      </c>
      <c r="E5616" s="56">
        <v>15.1</v>
      </c>
      <c r="F5616" s="56">
        <v>270</v>
      </c>
      <c r="G5616" s="64">
        <v>13</v>
      </c>
    </row>
    <row r="5617" spans="2:7" x14ac:dyDescent="0.25">
      <c r="B5617" s="62">
        <v>42095</v>
      </c>
      <c r="C5617" s="63">
        <v>3.7625000000002098</v>
      </c>
      <c r="D5617" s="56">
        <v>3.3</v>
      </c>
      <c r="E5617" s="56">
        <v>15.1</v>
      </c>
      <c r="F5617" s="56">
        <v>270</v>
      </c>
      <c r="G5617" s="64">
        <v>13</v>
      </c>
    </row>
    <row r="5618" spans="2:7" x14ac:dyDescent="0.25">
      <c r="B5618" s="62">
        <v>42095</v>
      </c>
      <c r="C5618" s="63">
        <v>3.7631944444446499</v>
      </c>
      <c r="D5618" s="56">
        <v>3.3</v>
      </c>
      <c r="E5618" s="56">
        <v>15.1</v>
      </c>
      <c r="F5618" s="56">
        <v>270</v>
      </c>
      <c r="G5618" s="64">
        <v>13</v>
      </c>
    </row>
    <row r="5619" spans="2:7" x14ac:dyDescent="0.25">
      <c r="B5619" s="62">
        <v>42095</v>
      </c>
      <c r="C5619" s="63">
        <v>3.76388888888909</v>
      </c>
      <c r="D5619" s="56">
        <v>3.3</v>
      </c>
      <c r="E5619" s="56">
        <v>15.1</v>
      </c>
      <c r="F5619" s="56">
        <v>270</v>
      </c>
      <c r="G5619" s="64">
        <v>13</v>
      </c>
    </row>
    <row r="5620" spans="2:7" x14ac:dyDescent="0.25">
      <c r="B5620" s="62">
        <v>42095</v>
      </c>
      <c r="C5620" s="63">
        <v>3.7645833333335301</v>
      </c>
      <c r="D5620" s="56">
        <v>3.3</v>
      </c>
      <c r="E5620" s="56">
        <v>15.1</v>
      </c>
      <c r="F5620" s="56">
        <v>270</v>
      </c>
      <c r="G5620" s="64">
        <v>13</v>
      </c>
    </row>
    <row r="5621" spans="2:7" x14ac:dyDescent="0.25">
      <c r="B5621" s="62">
        <v>42095</v>
      </c>
      <c r="C5621" s="63">
        <v>3.7652777777779698</v>
      </c>
      <c r="D5621" s="56">
        <v>3.3</v>
      </c>
      <c r="E5621" s="56">
        <v>15.1</v>
      </c>
      <c r="F5621" s="56">
        <v>270</v>
      </c>
      <c r="G5621" s="64">
        <v>13</v>
      </c>
    </row>
    <row r="5622" spans="2:7" x14ac:dyDescent="0.25">
      <c r="B5622" s="62">
        <v>42095</v>
      </c>
      <c r="C5622" s="63">
        <v>3.7659722222224099</v>
      </c>
      <c r="D5622" s="56">
        <v>3.3</v>
      </c>
      <c r="E5622" s="56">
        <v>15.1</v>
      </c>
      <c r="F5622" s="56">
        <v>270</v>
      </c>
      <c r="G5622" s="64">
        <v>13</v>
      </c>
    </row>
    <row r="5623" spans="2:7" x14ac:dyDescent="0.25">
      <c r="B5623" s="62">
        <v>42095</v>
      </c>
      <c r="C5623" s="63">
        <v>3.76666666666685</v>
      </c>
      <c r="D5623" s="56">
        <v>3.3</v>
      </c>
      <c r="E5623" s="56">
        <v>15.1</v>
      </c>
      <c r="F5623" s="56">
        <v>270</v>
      </c>
      <c r="G5623" s="64">
        <v>13</v>
      </c>
    </row>
    <row r="5624" spans="2:7" x14ac:dyDescent="0.25">
      <c r="B5624" s="62">
        <v>42095</v>
      </c>
      <c r="C5624" s="63">
        <v>3.7673611111112901</v>
      </c>
      <c r="D5624" s="56">
        <v>3.3</v>
      </c>
      <c r="E5624" s="56">
        <v>15.1</v>
      </c>
      <c r="F5624" s="56">
        <v>270</v>
      </c>
      <c r="G5624" s="64">
        <v>13</v>
      </c>
    </row>
    <row r="5625" spans="2:7" x14ac:dyDescent="0.25">
      <c r="B5625" s="62">
        <v>42095</v>
      </c>
      <c r="C5625" s="63">
        <v>3.7680555555557298</v>
      </c>
      <c r="D5625" s="56">
        <v>3.5</v>
      </c>
      <c r="E5625" s="56">
        <v>21.6</v>
      </c>
      <c r="F5625" s="56">
        <v>315</v>
      </c>
      <c r="G5625" s="64">
        <v>24.5</v>
      </c>
    </row>
    <row r="5626" spans="2:7" x14ac:dyDescent="0.25">
      <c r="B5626" s="62">
        <v>42095</v>
      </c>
      <c r="C5626" s="63">
        <v>3.7687500000001699</v>
      </c>
      <c r="D5626" s="56">
        <v>3.5</v>
      </c>
      <c r="E5626" s="56">
        <v>23</v>
      </c>
      <c r="F5626" s="56">
        <v>315</v>
      </c>
      <c r="G5626" s="64">
        <v>25.2</v>
      </c>
    </row>
    <row r="5627" spans="2:7" x14ac:dyDescent="0.25">
      <c r="B5627" s="62">
        <v>42095</v>
      </c>
      <c r="C5627" s="63">
        <v>3.76944444444461</v>
      </c>
      <c r="D5627" s="56">
        <v>3.5</v>
      </c>
      <c r="E5627" s="56">
        <v>23</v>
      </c>
      <c r="F5627" s="56">
        <v>315</v>
      </c>
      <c r="G5627" s="64">
        <v>25.2</v>
      </c>
    </row>
    <row r="5628" spans="2:7" x14ac:dyDescent="0.25">
      <c r="B5628" s="62">
        <v>42095</v>
      </c>
      <c r="C5628" s="63">
        <v>3.7701388888890501</v>
      </c>
      <c r="D5628" s="56">
        <v>3.5</v>
      </c>
      <c r="E5628" s="56">
        <v>23</v>
      </c>
      <c r="F5628" s="56">
        <v>315</v>
      </c>
      <c r="G5628" s="64">
        <v>25.2</v>
      </c>
    </row>
    <row r="5629" spans="2:7" x14ac:dyDescent="0.25">
      <c r="B5629" s="62">
        <v>42095</v>
      </c>
      <c r="C5629" s="63">
        <v>3.7708333333334898</v>
      </c>
      <c r="D5629" s="56">
        <v>3.5</v>
      </c>
      <c r="E5629" s="56">
        <v>21.6</v>
      </c>
      <c r="F5629" s="56">
        <v>293</v>
      </c>
      <c r="G5629" s="64">
        <v>22.7</v>
      </c>
    </row>
    <row r="5630" spans="2:7" x14ac:dyDescent="0.25">
      <c r="B5630" s="62">
        <v>42095</v>
      </c>
      <c r="C5630" s="63">
        <v>3.7715277777779299</v>
      </c>
      <c r="D5630" s="56">
        <v>3.6</v>
      </c>
      <c r="E5630" s="56">
        <v>21.6</v>
      </c>
      <c r="F5630" s="56">
        <v>293</v>
      </c>
      <c r="G5630" s="64">
        <v>22.7</v>
      </c>
    </row>
    <row r="5631" spans="2:7" x14ac:dyDescent="0.25">
      <c r="B5631" s="62">
        <v>42095</v>
      </c>
      <c r="C5631" s="63">
        <v>3.77222222222237</v>
      </c>
      <c r="D5631" s="56">
        <v>3.6</v>
      </c>
      <c r="E5631" s="56">
        <v>19.399999999999999</v>
      </c>
      <c r="F5631" s="56">
        <v>45</v>
      </c>
      <c r="G5631" s="64">
        <v>18.7</v>
      </c>
    </row>
    <row r="5632" spans="2:7" x14ac:dyDescent="0.25">
      <c r="B5632" s="62">
        <v>42095</v>
      </c>
      <c r="C5632" s="63">
        <v>3.7729166666668101</v>
      </c>
      <c r="D5632" s="56">
        <v>3.6</v>
      </c>
      <c r="E5632" s="56">
        <v>19.399999999999999</v>
      </c>
      <c r="F5632" s="56">
        <v>45</v>
      </c>
      <c r="G5632" s="64">
        <v>18.7</v>
      </c>
    </row>
    <row r="5633" spans="2:7" x14ac:dyDescent="0.25">
      <c r="B5633" s="62">
        <v>42095</v>
      </c>
      <c r="C5633" s="63">
        <v>3.7736111111112498</v>
      </c>
      <c r="D5633" s="56">
        <v>3.6</v>
      </c>
      <c r="E5633" s="56">
        <v>20.2</v>
      </c>
      <c r="F5633" s="56">
        <v>270</v>
      </c>
      <c r="G5633" s="64">
        <v>28.1</v>
      </c>
    </row>
    <row r="5634" spans="2:7" x14ac:dyDescent="0.25">
      <c r="B5634" s="62">
        <v>42095</v>
      </c>
      <c r="C5634" s="63">
        <v>3.7743055555556899</v>
      </c>
      <c r="D5634" s="56">
        <v>3.6</v>
      </c>
      <c r="E5634" s="56">
        <v>20.2</v>
      </c>
      <c r="F5634" s="56">
        <v>270</v>
      </c>
      <c r="G5634" s="64">
        <v>28.1</v>
      </c>
    </row>
    <row r="5635" spans="2:7" x14ac:dyDescent="0.25">
      <c r="B5635" s="62">
        <v>42095</v>
      </c>
      <c r="C5635" s="63">
        <v>3.77500000000013</v>
      </c>
      <c r="D5635" s="56">
        <v>3.6</v>
      </c>
      <c r="E5635" s="56">
        <v>19.399999999999999</v>
      </c>
      <c r="F5635" s="56">
        <v>270</v>
      </c>
      <c r="G5635" s="64">
        <v>25.2</v>
      </c>
    </row>
    <row r="5636" spans="2:7" x14ac:dyDescent="0.25">
      <c r="B5636" s="62">
        <v>42095</v>
      </c>
      <c r="C5636" s="63">
        <v>3.7756944444445701</v>
      </c>
      <c r="D5636" s="56">
        <v>3.6</v>
      </c>
      <c r="E5636" s="56">
        <v>19.399999999999999</v>
      </c>
      <c r="F5636" s="56">
        <v>270</v>
      </c>
      <c r="G5636" s="64">
        <v>25.2</v>
      </c>
    </row>
    <row r="5637" spans="2:7" x14ac:dyDescent="0.25">
      <c r="B5637" s="62">
        <v>42095</v>
      </c>
      <c r="C5637" s="63">
        <v>3.7763888888890098</v>
      </c>
      <c r="D5637" s="56">
        <v>3.6</v>
      </c>
      <c r="E5637" s="56">
        <v>18.7</v>
      </c>
      <c r="F5637" s="56">
        <v>270</v>
      </c>
      <c r="G5637" s="64">
        <v>18.7</v>
      </c>
    </row>
    <row r="5638" spans="2:7" x14ac:dyDescent="0.25">
      <c r="B5638" s="62">
        <v>42095</v>
      </c>
      <c r="C5638" s="63">
        <v>3.7770833333334499</v>
      </c>
      <c r="D5638" s="56">
        <v>3.6</v>
      </c>
      <c r="E5638" s="56">
        <v>18.7</v>
      </c>
      <c r="F5638" s="56">
        <v>270</v>
      </c>
      <c r="G5638" s="64">
        <v>18.7</v>
      </c>
    </row>
    <row r="5639" spans="2:7" x14ac:dyDescent="0.25">
      <c r="B5639" s="62">
        <v>42095</v>
      </c>
      <c r="C5639" s="63">
        <v>3.77777777777789</v>
      </c>
      <c r="D5639" s="56">
        <v>3.6</v>
      </c>
      <c r="E5639" s="56">
        <v>17.600000000000001</v>
      </c>
      <c r="F5639" s="56">
        <v>315</v>
      </c>
      <c r="G5639" s="64">
        <v>19.8</v>
      </c>
    </row>
    <row r="5640" spans="2:7" x14ac:dyDescent="0.25">
      <c r="B5640" s="62">
        <v>42095</v>
      </c>
      <c r="C5640" s="63">
        <v>3.7784722222223301</v>
      </c>
      <c r="D5640" s="56">
        <v>3.6</v>
      </c>
      <c r="E5640" s="56">
        <v>17.600000000000001</v>
      </c>
      <c r="F5640" s="56">
        <v>315</v>
      </c>
      <c r="G5640" s="64">
        <v>19.8</v>
      </c>
    </row>
    <row r="5641" spans="2:7" x14ac:dyDescent="0.25">
      <c r="B5641" s="62">
        <v>42095</v>
      </c>
      <c r="C5641" s="63">
        <v>3.7791666666667698</v>
      </c>
      <c r="D5641" s="56">
        <v>3.5</v>
      </c>
      <c r="E5641" s="56">
        <v>16.600000000000001</v>
      </c>
      <c r="F5641" s="56">
        <v>293</v>
      </c>
      <c r="G5641" s="64">
        <v>16.600000000000001</v>
      </c>
    </row>
    <row r="5642" spans="2:7" x14ac:dyDescent="0.25">
      <c r="B5642" s="62">
        <v>42095</v>
      </c>
      <c r="C5642" s="63">
        <v>3.7798611111112099</v>
      </c>
      <c r="D5642" s="56">
        <v>3.5</v>
      </c>
      <c r="E5642" s="56">
        <v>16.600000000000001</v>
      </c>
      <c r="F5642" s="56">
        <v>293</v>
      </c>
      <c r="G5642" s="64">
        <v>16.600000000000001</v>
      </c>
    </row>
    <row r="5643" spans="2:7" x14ac:dyDescent="0.25">
      <c r="B5643" s="62">
        <v>42095</v>
      </c>
      <c r="C5643" s="63">
        <v>3.78055555555565</v>
      </c>
      <c r="D5643" s="56">
        <v>3.6</v>
      </c>
      <c r="E5643" s="56">
        <v>16.2</v>
      </c>
      <c r="F5643" s="56">
        <v>293</v>
      </c>
      <c r="G5643" s="64">
        <v>12.2</v>
      </c>
    </row>
    <row r="5644" spans="2:7" x14ac:dyDescent="0.25">
      <c r="B5644" s="62">
        <v>42095</v>
      </c>
      <c r="C5644" s="63">
        <v>3.7812500000000902</v>
      </c>
      <c r="D5644" s="56">
        <v>3.6</v>
      </c>
      <c r="E5644" s="56">
        <v>16.2</v>
      </c>
      <c r="F5644" s="56">
        <v>293</v>
      </c>
      <c r="G5644" s="64">
        <v>12.2</v>
      </c>
    </row>
    <row r="5645" spans="2:7" x14ac:dyDescent="0.25">
      <c r="B5645" s="62">
        <v>42095</v>
      </c>
      <c r="C5645" s="63">
        <v>3.7819444444445298</v>
      </c>
      <c r="D5645" s="56">
        <v>3.6</v>
      </c>
      <c r="E5645" s="56">
        <v>15.1</v>
      </c>
      <c r="F5645" s="56">
        <v>270</v>
      </c>
      <c r="G5645" s="64">
        <v>17.600000000000001</v>
      </c>
    </row>
    <row r="5646" spans="2:7" x14ac:dyDescent="0.25">
      <c r="B5646" s="62">
        <v>42095</v>
      </c>
      <c r="C5646" s="63">
        <v>3.7826388888889699</v>
      </c>
      <c r="D5646" s="56">
        <v>3.6</v>
      </c>
      <c r="E5646" s="56">
        <v>15.1</v>
      </c>
      <c r="F5646" s="56">
        <v>270</v>
      </c>
      <c r="G5646" s="64">
        <v>17.600000000000001</v>
      </c>
    </row>
    <row r="5647" spans="2:7" x14ac:dyDescent="0.25">
      <c r="B5647" s="62">
        <v>42095</v>
      </c>
      <c r="C5647" s="63">
        <v>3.78333333333341</v>
      </c>
      <c r="D5647" s="56">
        <v>3.6</v>
      </c>
      <c r="E5647" s="56">
        <v>14.8</v>
      </c>
      <c r="F5647" s="56">
        <v>0</v>
      </c>
      <c r="G5647" s="64">
        <v>15.8</v>
      </c>
    </row>
    <row r="5648" spans="2:7" x14ac:dyDescent="0.25">
      <c r="B5648" s="62">
        <v>42095</v>
      </c>
      <c r="C5648" s="63">
        <v>3.7840277777778502</v>
      </c>
      <c r="D5648" s="56">
        <v>3.6</v>
      </c>
      <c r="E5648" s="56">
        <v>14.8</v>
      </c>
      <c r="F5648" s="56">
        <v>0</v>
      </c>
      <c r="G5648" s="64">
        <v>15.8</v>
      </c>
    </row>
    <row r="5649" spans="2:7" x14ac:dyDescent="0.25">
      <c r="B5649" s="62">
        <v>42095</v>
      </c>
      <c r="C5649" s="63">
        <v>3.7847222222222898</v>
      </c>
      <c r="D5649" s="56">
        <v>3.6</v>
      </c>
      <c r="E5649" s="56">
        <v>13.3</v>
      </c>
      <c r="F5649" s="56">
        <v>270</v>
      </c>
      <c r="G5649" s="64">
        <v>11.5</v>
      </c>
    </row>
    <row r="5650" spans="2:7" x14ac:dyDescent="0.25">
      <c r="B5650" s="62">
        <v>42095</v>
      </c>
      <c r="C5650" s="63">
        <v>3.7854166666667299</v>
      </c>
      <c r="D5650" s="56">
        <v>3.6</v>
      </c>
      <c r="E5650" s="56">
        <v>13.3</v>
      </c>
      <c r="F5650" s="56">
        <v>270</v>
      </c>
      <c r="G5650" s="64">
        <v>11.5</v>
      </c>
    </row>
    <row r="5651" spans="2:7" x14ac:dyDescent="0.25">
      <c r="B5651" s="62">
        <v>42095</v>
      </c>
      <c r="C5651" s="63">
        <v>3.78611111111117</v>
      </c>
      <c r="D5651" s="56">
        <v>3.6</v>
      </c>
      <c r="E5651" s="56">
        <v>13</v>
      </c>
      <c r="F5651" s="56">
        <v>270</v>
      </c>
      <c r="G5651" s="64">
        <v>17.600000000000001</v>
      </c>
    </row>
    <row r="5652" spans="2:7" x14ac:dyDescent="0.25">
      <c r="B5652" s="62">
        <v>42095</v>
      </c>
      <c r="C5652" s="63">
        <v>3.7868055555556199</v>
      </c>
      <c r="D5652" s="56">
        <v>3.6</v>
      </c>
      <c r="E5652" s="56">
        <v>13</v>
      </c>
      <c r="F5652" s="56">
        <v>270</v>
      </c>
      <c r="G5652" s="64">
        <v>17.600000000000001</v>
      </c>
    </row>
    <row r="5653" spans="2:7" x14ac:dyDescent="0.25">
      <c r="B5653" s="62">
        <v>42095</v>
      </c>
      <c r="C5653" s="63">
        <v>3.78750000000006</v>
      </c>
      <c r="D5653" s="56">
        <v>3.6</v>
      </c>
      <c r="E5653" s="56">
        <v>13</v>
      </c>
      <c r="F5653" s="56">
        <v>270</v>
      </c>
      <c r="G5653" s="64">
        <v>18</v>
      </c>
    </row>
    <row r="5654" spans="2:7" x14ac:dyDescent="0.25">
      <c r="B5654" s="62">
        <v>42095</v>
      </c>
      <c r="C5654" s="63">
        <v>3.7881944444445002</v>
      </c>
      <c r="D5654" s="56">
        <v>3.6</v>
      </c>
      <c r="E5654" s="56">
        <v>13</v>
      </c>
      <c r="F5654" s="56">
        <v>270</v>
      </c>
      <c r="G5654" s="64">
        <v>18</v>
      </c>
    </row>
    <row r="5655" spans="2:7" x14ac:dyDescent="0.25">
      <c r="B5655" s="62">
        <v>42095</v>
      </c>
      <c r="C5655" s="63">
        <v>3.7888888888889398</v>
      </c>
      <c r="D5655" s="56">
        <v>3.6</v>
      </c>
      <c r="E5655" s="56">
        <v>13</v>
      </c>
      <c r="F5655" s="56">
        <v>315</v>
      </c>
      <c r="G5655" s="64">
        <v>11.2</v>
      </c>
    </row>
    <row r="5656" spans="2:7" x14ac:dyDescent="0.25">
      <c r="B5656" s="62">
        <v>42095</v>
      </c>
      <c r="C5656" s="63">
        <v>3.7895833333333799</v>
      </c>
      <c r="D5656" s="56">
        <v>3.6</v>
      </c>
      <c r="E5656" s="56">
        <v>13</v>
      </c>
      <c r="F5656" s="56">
        <v>315</v>
      </c>
      <c r="G5656" s="64">
        <v>11.2</v>
      </c>
    </row>
    <row r="5657" spans="2:7" x14ac:dyDescent="0.25">
      <c r="B5657" s="62">
        <v>42095</v>
      </c>
      <c r="C5657" s="63">
        <v>3.79027777777782</v>
      </c>
      <c r="D5657" s="56">
        <v>3.6</v>
      </c>
      <c r="E5657" s="56">
        <v>12.6</v>
      </c>
      <c r="F5657" s="56">
        <v>225</v>
      </c>
      <c r="G5657" s="64">
        <v>15.1</v>
      </c>
    </row>
    <row r="5658" spans="2:7" ht="15.75" thickBot="1" x14ac:dyDescent="0.3">
      <c r="B5658" s="77">
        <v>42095</v>
      </c>
      <c r="C5658" s="78">
        <v>3.7909722222222602</v>
      </c>
      <c r="D5658" s="79">
        <v>3.6</v>
      </c>
      <c r="E5658" s="79">
        <v>12.6</v>
      </c>
      <c r="F5658" s="79">
        <v>113</v>
      </c>
      <c r="G5658" s="80">
        <v>15.1</v>
      </c>
    </row>
  </sheetData>
  <mergeCells count="64">
    <mergeCell ref="B721:B744"/>
    <mergeCell ref="R721:R744"/>
    <mergeCell ref="J862:O865"/>
    <mergeCell ref="J868:L868"/>
    <mergeCell ref="B650:B673"/>
    <mergeCell ref="R650:R673"/>
    <mergeCell ref="B674:B696"/>
    <mergeCell ref="R674:R697"/>
    <mergeCell ref="B697:B720"/>
    <mergeCell ref="R698:R720"/>
    <mergeCell ref="B578:B601"/>
    <mergeCell ref="R578:R601"/>
    <mergeCell ref="B602:B625"/>
    <mergeCell ref="R602:R625"/>
    <mergeCell ref="B626:B649"/>
    <mergeCell ref="R626:R649"/>
    <mergeCell ref="B506:B529"/>
    <mergeCell ref="R506:R529"/>
    <mergeCell ref="B530:B553"/>
    <mergeCell ref="R530:R553"/>
    <mergeCell ref="B554:B577"/>
    <mergeCell ref="R554:R577"/>
    <mergeCell ref="B434:B457"/>
    <mergeCell ref="R434:R457"/>
    <mergeCell ref="B458:B481"/>
    <mergeCell ref="R458:R481"/>
    <mergeCell ref="B482:B505"/>
    <mergeCell ref="R482:R505"/>
    <mergeCell ref="B362:B385"/>
    <mergeCell ref="R362:R385"/>
    <mergeCell ref="B386:B409"/>
    <mergeCell ref="R386:R409"/>
    <mergeCell ref="B410:B433"/>
    <mergeCell ref="R410:R433"/>
    <mergeCell ref="B290:B313"/>
    <mergeCell ref="R290:R313"/>
    <mergeCell ref="B314:B337"/>
    <mergeCell ref="R314:R337"/>
    <mergeCell ref="B338:B361"/>
    <mergeCell ref="R338:R361"/>
    <mergeCell ref="B218:B241"/>
    <mergeCell ref="R218:R241"/>
    <mergeCell ref="B242:B265"/>
    <mergeCell ref="R242:R265"/>
    <mergeCell ref="B266:B289"/>
    <mergeCell ref="R266:R289"/>
    <mergeCell ref="B146:B169"/>
    <mergeCell ref="R146:R169"/>
    <mergeCell ref="B170:B193"/>
    <mergeCell ref="R170:R193"/>
    <mergeCell ref="B194:B217"/>
    <mergeCell ref="R194:R217"/>
    <mergeCell ref="B74:B97"/>
    <mergeCell ref="R74:R97"/>
    <mergeCell ref="B98:B121"/>
    <mergeCell ref="R98:R121"/>
    <mergeCell ref="B122:B145"/>
    <mergeCell ref="R122:R145"/>
    <mergeCell ref="B2:B25"/>
    <mergeCell ref="R2:R25"/>
    <mergeCell ref="B26:B49"/>
    <mergeCell ref="R26:R49"/>
    <mergeCell ref="B50:B73"/>
    <mergeCell ref="R50:R73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Majsa</dc:creator>
  <cp:lastModifiedBy>Majsa</cp:lastModifiedBy>
  <dcterms:created xsi:type="dcterms:W3CDTF">2015-04-01T17:26:51Z</dcterms:created>
  <dcterms:modified xsi:type="dcterms:W3CDTF">2015-04-01T17:28:20Z</dcterms:modified>
</cp:coreProperties>
</file>